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921793.PENTA-OCEAN\Dropbox (PENTA-OCEAN)\★武内個人\■財務の武内\34_インボイス制度\◆請求書新書式\01_書式\"/>
    </mc:Choice>
  </mc:AlternateContent>
  <xr:revisionPtr revIDLastSave="0" documentId="13_ncr:1_{3C29D01F-EA75-4E94-ADE1-DD20F94CADF1}" xr6:coauthVersionLast="47" xr6:coauthVersionMax="47" xr10:uidLastSave="{00000000-0000-0000-0000-000000000000}"/>
  <bookViews>
    <workbookView xWindow="-120" yWindow="-120" windowWidth="29040" windowHeight="15990" xr2:uid="{00000000-000D-0000-FFFF-FFFF00000000}"/>
  </bookViews>
  <sheets>
    <sheet name="入力ﾌｫｰﾑ" sheetId="7" r:id="rId1"/>
    <sheet name="請求書" sheetId="8" r:id="rId2"/>
    <sheet name="出来高調書総括表" sheetId="9" r:id="rId3"/>
    <sheet name="更新履歴" sheetId="10" r:id="rId4"/>
  </sheets>
  <externalReferences>
    <externalReference r:id="rId5"/>
  </externalReferences>
  <definedNames>
    <definedName name="_Fill" localSheetId="3" hidden="1">#REF!</definedName>
    <definedName name="_Fill" hidden="1">#REF!</definedName>
    <definedName name="APPR_D">[1]表紙!$E$20</definedName>
    <definedName name="CHK_D">[1]表紙!$F$20</definedName>
    <definedName name="DOC_NAME">[1]表紙!$D$9</definedName>
    <definedName name="DOC_NO">[1]表紙!$C$9</definedName>
    <definedName name="FUNC_ID">[1]表紙!$C$11</definedName>
    <definedName name="FUNC_NAME">[1]表紙!$D$11</definedName>
    <definedName name="JOB_CODE">[1]表紙!$C$8</definedName>
    <definedName name="PJ_NAME">[1]表紙!$D$8</definedName>
    <definedName name="PREP_D">[1]表紙!$G$20</definedName>
    <definedName name="_xlnm.Print_Area" localSheetId="1">請求書!$A$1:$BM$84</definedName>
    <definedName name="_xlnm.Print_Area" localSheetId="0">入力ﾌｫｰﾑ!$A$1:$BM$32</definedName>
    <definedName name="PUB_DATE">[1]表紙!$C$20</definedName>
    <definedName name="Rev">[1]表紙!$D$20</definedName>
    <definedName name="SS_ID">[1]表紙!$C$10</definedName>
    <definedName name="SS_NAME">[1]表紙!$D$10</definedName>
    <definedName name="UPD_APPR_D">[1]表紙!$E$21</definedName>
    <definedName name="UPD_CHK_D">[1]表紙!$F$21</definedName>
    <definedName name="UPD_DATE">[1]表紙!$C$21</definedName>
    <definedName name="UPD_PREP_D">[1]表紙!$G$21</definedName>
    <definedName name="UPD_REV">[1]表紙!$D$21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7" i="7" l="1"/>
  <c r="AD41" i="7"/>
  <c r="AD54" i="7"/>
  <c r="T99" i="9"/>
  <c r="S99" i="9"/>
  <c r="R99" i="9"/>
  <c r="Q99" i="9"/>
  <c r="P99" i="9"/>
  <c r="O99" i="9"/>
  <c r="N99" i="9"/>
  <c r="M99" i="9"/>
  <c r="L99" i="9"/>
  <c r="K99" i="9"/>
  <c r="J99" i="9"/>
  <c r="I99" i="9"/>
  <c r="H99" i="9"/>
  <c r="T53" i="9"/>
  <c r="S53" i="9"/>
  <c r="R53" i="9"/>
  <c r="Q53" i="9"/>
  <c r="P53" i="9"/>
  <c r="O53" i="9"/>
  <c r="N53" i="9"/>
  <c r="M53" i="9"/>
  <c r="L53" i="9"/>
  <c r="K53" i="9"/>
  <c r="J53" i="9"/>
  <c r="I53" i="9"/>
  <c r="H53" i="9"/>
  <c r="T7" i="9"/>
  <c r="S7" i="9"/>
  <c r="R7" i="9"/>
  <c r="Q7" i="9"/>
  <c r="P7" i="9"/>
  <c r="O7" i="9"/>
  <c r="N7" i="9"/>
  <c r="M7" i="9"/>
  <c r="L7" i="9"/>
  <c r="K7" i="9"/>
  <c r="J7" i="9"/>
  <c r="I7" i="9"/>
  <c r="H7" i="9"/>
  <c r="J97" i="9"/>
  <c r="J96" i="9"/>
  <c r="J51" i="9"/>
  <c r="J50" i="9"/>
  <c r="J5" i="9"/>
  <c r="J4" i="9"/>
  <c r="K97" i="9"/>
  <c r="K96" i="9"/>
  <c r="AK94" i="9"/>
  <c r="K51" i="9"/>
  <c r="K50" i="9"/>
  <c r="AK48" i="9"/>
  <c r="K5" i="9"/>
  <c r="K4" i="9"/>
  <c r="AK2" i="9"/>
  <c r="AD134" i="9" l="1"/>
  <c r="AD121" i="9"/>
  <c r="AD108" i="9"/>
  <c r="AD88" i="9"/>
  <c r="AD75" i="9"/>
  <c r="AD62" i="9"/>
  <c r="AD42" i="9"/>
  <c r="AD29" i="9"/>
  <c r="AD16" i="9"/>
  <c r="U63" i="8"/>
  <c r="T63" i="8"/>
  <c r="S63" i="8"/>
  <c r="R63" i="8"/>
  <c r="Q63" i="8"/>
  <c r="P63" i="8"/>
  <c r="O63" i="8"/>
  <c r="N63" i="8"/>
  <c r="M63" i="8"/>
  <c r="L63" i="8"/>
  <c r="K63" i="8"/>
  <c r="J63" i="8"/>
  <c r="I63" i="8"/>
  <c r="H63" i="8"/>
  <c r="U35" i="8"/>
  <c r="T35" i="8"/>
  <c r="S35" i="8"/>
  <c r="R35" i="8"/>
  <c r="Q35" i="8"/>
  <c r="P35" i="8"/>
  <c r="O35" i="8"/>
  <c r="N35" i="8"/>
  <c r="M35" i="8"/>
  <c r="L35" i="8"/>
  <c r="K35" i="8"/>
  <c r="J35" i="8"/>
  <c r="I35" i="8"/>
  <c r="H35" i="8"/>
  <c r="U7" i="8"/>
  <c r="T7" i="8"/>
  <c r="S7" i="8"/>
  <c r="R7" i="8"/>
  <c r="Q7" i="8"/>
  <c r="P7" i="8"/>
  <c r="O7" i="8"/>
  <c r="N7" i="8"/>
  <c r="M7" i="8"/>
  <c r="L7" i="8"/>
  <c r="K7" i="8"/>
  <c r="I7" i="8"/>
  <c r="H7" i="8"/>
  <c r="J7" i="8"/>
  <c r="B10" i="7" l="1"/>
  <c r="B8" i="9" l="1"/>
  <c r="B100" i="9"/>
  <c r="B54" i="9"/>
  <c r="V20" i="8"/>
  <c r="V48" i="8"/>
  <c r="V76" i="8"/>
  <c r="F66" i="8"/>
  <c r="F38" i="8"/>
  <c r="F10" i="8"/>
  <c r="J47" i="8"/>
  <c r="M62" i="8"/>
  <c r="AS6" i="8"/>
  <c r="AS8" i="8"/>
  <c r="AI13" i="8"/>
  <c r="AI41" i="8"/>
  <c r="AI69" i="8"/>
  <c r="H65" i="8"/>
  <c r="H64" i="8"/>
  <c r="V62" i="8"/>
  <c r="O62" i="8"/>
  <c r="N62" i="8"/>
  <c r="L62" i="8"/>
  <c r="K62" i="8"/>
  <c r="J62" i="8"/>
  <c r="I62" i="8"/>
  <c r="H62" i="8"/>
  <c r="AI61" i="8"/>
  <c r="AH61" i="8"/>
  <c r="AG61" i="8"/>
  <c r="AF61" i="8"/>
  <c r="AE61" i="8"/>
  <c r="AD61" i="8"/>
  <c r="V61" i="8"/>
  <c r="U61" i="8"/>
  <c r="T61" i="8"/>
  <c r="R61" i="8"/>
  <c r="Q61" i="8"/>
  <c r="P61" i="8"/>
  <c r="O61" i="8"/>
  <c r="N61" i="8"/>
  <c r="M61" i="8"/>
  <c r="L61" i="8"/>
  <c r="K61" i="8"/>
  <c r="J61" i="8"/>
  <c r="I61" i="8"/>
  <c r="H61" i="8"/>
  <c r="H37" i="8"/>
  <c r="H36" i="8"/>
  <c r="V34" i="8"/>
  <c r="O34" i="8"/>
  <c r="N34" i="8"/>
  <c r="M34" i="8"/>
  <c r="L34" i="8"/>
  <c r="K34" i="8"/>
  <c r="J34" i="8"/>
  <c r="I34" i="8"/>
  <c r="H34" i="8"/>
  <c r="AI33" i="8"/>
  <c r="AH33" i="8"/>
  <c r="AG33" i="8"/>
  <c r="AF33" i="8"/>
  <c r="AE33" i="8"/>
  <c r="AD33" i="8"/>
  <c r="V33" i="8"/>
  <c r="U33" i="8"/>
  <c r="T33" i="8"/>
  <c r="R33" i="8"/>
  <c r="Q33" i="8"/>
  <c r="P33" i="8"/>
  <c r="O33" i="8"/>
  <c r="N33" i="8"/>
  <c r="M33" i="8"/>
  <c r="L33" i="8"/>
  <c r="K33" i="8"/>
  <c r="J33" i="8"/>
  <c r="I33" i="8"/>
  <c r="H33" i="8"/>
  <c r="AH17" i="7"/>
  <c r="AH6" i="9" s="1"/>
  <c r="AS36" i="8"/>
  <c r="BD66" i="8"/>
  <c r="BD38" i="8"/>
  <c r="AR107" i="9"/>
  <c r="AH107" i="9"/>
  <c r="AR102" i="9"/>
  <c r="AH102" i="9"/>
  <c r="F98" i="9"/>
  <c r="AR97" i="9"/>
  <c r="AH97" i="9"/>
  <c r="O97" i="9"/>
  <c r="N97" i="9"/>
  <c r="M97" i="9"/>
  <c r="L97" i="9"/>
  <c r="I97" i="9"/>
  <c r="H97" i="9"/>
  <c r="AH96" i="9"/>
  <c r="V96" i="9"/>
  <c r="U96" i="9"/>
  <c r="T96" i="9"/>
  <c r="R96" i="9"/>
  <c r="Q96" i="9"/>
  <c r="P96" i="9"/>
  <c r="O96" i="9"/>
  <c r="N96" i="9"/>
  <c r="M96" i="9"/>
  <c r="L96" i="9"/>
  <c r="I96" i="9"/>
  <c r="H96" i="9"/>
  <c r="AE94" i="9"/>
  <c r="AB94" i="9"/>
  <c r="X94" i="9"/>
  <c r="AR61" i="9"/>
  <c r="AH61" i="9"/>
  <c r="AR56" i="9"/>
  <c r="AH56" i="9"/>
  <c r="F52" i="9"/>
  <c r="AR51" i="9"/>
  <c r="AH51" i="9"/>
  <c r="O51" i="9"/>
  <c r="N51" i="9"/>
  <c r="M51" i="9"/>
  <c r="L51" i="9"/>
  <c r="I51" i="9"/>
  <c r="H51" i="9"/>
  <c r="AH50" i="9"/>
  <c r="V50" i="9"/>
  <c r="U50" i="9"/>
  <c r="T50" i="9"/>
  <c r="R50" i="9"/>
  <c r="Q50" i="9"/>
  <c r="P50" i="9"/>
  <c r="O50" i="9"/>
  <c r="N50" i="9"/>
  <c r="M50" i="9"/>
  <c r="L50" i="9"/>
  <c r="I50" i="9"/>
  <c r="H50" i="9"/>
  <c r="AE48" i="9"/>
  <c r="AB48" i="9"/>
  <c r="X48" i="9"/>
  <c r="AR15" i="9"/>
  <c r="AH15" i="9"/>
  <c r="AR10" i="9"/>
  <c r="AH10" i="9"/>
  <c r="F6" i="9"/>
  <c r="AR5" i="9"/>
  <c r="AH5" i="9"/>
  <c r="O5" i="9"/>
  <c r="N5" i="9"/>
  <c r="M5" i="9"/>
  <c r="L5" i="9"/>
  <c r="I5" i="9"/>
  <c r="H5" i="9"/>
  <c r="AH4" i="9"/>
  <c r="R67" i="9" s="1"/>
  <c r="V4" i="9"/>
  <c r="U4" i="9"/>
  <c r="T4" i="9"/>
  <c r="R4" i="9"/>
  <c r="Q4" i="9"/>
  <c r="P4" i="9"/>
  <c r="O4" i="9"/>
  <c r="N4" i="9"/>
  <c r="M4" i="9"/>
  <c r="L4" i="9"/>
  <c r="I4" i="9"/>
  <c r="H4" i="9"/>
  <c r="AE2" i="9"/>
  <c r="AB2" i="9"/>
  <c r="X2" i="9"/>
  <c r="J76" i="8"/>
  <c r="J75" i="8"/>
  <c r="J73" i="8"/>
  <c r="J72" i="8"/>
  <c r="AS69" i="8"/>
  <c r="AS66" i="8"/>
  <c r="AS64" i="8"/>
  <c r="AS62" i="8"/>
  <c r="B59" i="8"/>
  <c r="AK58" i="8"/>
  <c r="AE58" i="8"/>
  <c r="AB58" i="8"/>
  <c r="X58" i="8"/>
  <c r="J48" i="8"/>
  <c r="J45" i="8"/>
  <c r="J44" i="8"/>
  <c r="AS41" i="8"/>
  <c r="AS38" i="8"/>
  <c r="AS34" i="8"/>
  <c r="B31" i="8"/>
  <c r="AK30" i="8"/>
  <c r="AE30" i="8"/>
  <c r="AB30" i="8"/>
  <c r="X30" i="8"/>
  <c r="AS13" i="8"/>
  <c r="BD10" i="8"/>
  <c r="AS10" i="8"/>
  <c r="V6" i="8"/>
  <c r="O6" i="8"/>
  <c r="N6" i="8"/>
  <c r="M6" i="8"/>
  <c r="L6" i="8"/>
  <c r="K6" i="8"/>
  <c r="J6" i="8"/>
  <c r="I6" i="8"/>
  <c r="H6" i="8"/>
  <c r="AI5" i="8"/>
  <c r="AH5" i="8"/>
  <c r="AG5" i="8"/>
  <c r="AF5" i="8"/>
  <c r="AE5" i="8"/>
  <c r="AD5" i="8"/>
  <c r="V5" i="8"/>
  <c r="U5" i="8"/>
  <c r="T5" i="8"/>
  <c r="R5" i="8"/>
  <c r="Q5" i="8"/>
  <c r="P5" i="8"/>
  <c r="O5" i="8"/>
  <c r="N5" i="8"/>
  <c r="M5" i="8"/>
  <c r="L5" i="8"/>
  <c r="K5" i="8"/>
  <c r="J5" i="8"/>
  <c r="I5" i="8"/>
  <c r="H5" i="8"/>
  <c r="H9" i="8"/>
  <c r="H8" i="8"/>
  <c r="B3" i="8"/>
  <c r="AK2" i="8"/>
  <c r="AE2" i="8"/>
  <c r="AB2" i="8"/>
  <c r="X2" i="8"/>
  <c r="AH35" i="7"/>
  <c r="R33" i="7"/>
  <c r="BB26" i="7"/>
  <c r="BB107" i="9" s="1"/>
  <c r="BB21" i="7"/>
  <c r="BB56" i="9" s="1"/>
  <c r="BB16" i="7"/>
  <c r="BB97" i="9" s="1"/>
  <c r="AR96" i="9"/>
  <c r="R21" i="9"/>
  <c r="R113" i="9"/>
  <c r="BB61" i="9" l="1"/>
  <c r="BB15" i="9"/>
  <c r="AR4" i="9"/>
  <c r="R34" i="9" s="1"/>
  <c r="AR17" i="7"/>
  <c r="AR18" i="7" s="1"/>
  <c r="AR7" i="9" s="1"/>
  <c r="R46" i="7"/>
  <c r="AH18" i="7"/>
  <c r="AH36" i="7"/>
  <c r="AH116" i="9" s="1"/>
  <c r="R126" i="9"/>
  <c r="BB5" i="9"/>
  <c r="BC69" i="8"/>
  <c r="J68" i="8"/>
  <c r="AH115" i="9"/>
  <c r="BB35" i="7"/>
  <c r="BB39" i="7" s="1"/>
  <c r="AH69" i="9"/>
  <c r="BB51" i="9"/>
  <c r="AH23" i="9"/>
  <c r="J40" i="8"/>
  <c r="J12" i="8"/>
  <c r="BC13" i="8"/>
  <c r="BC41" i="8"/>
  <c r="AH39" i="7"/>
  <c r="AH73" i="9" s="1"/>
  <c r="AH98" i="9"/>
  <c r="R80" i="9"/>
  <c r="AH52" i="9"/>
  <c r="AR50" i="9"/>
  <c r="BB102" i="9"/>
  <c r="AH48" i="7"/>
  <c r="AH36" i="9" s="1"/>
  <c r="BB10" i="9"/>
  <c r="BI32" i="7"/>
  <c r="AR52" i="9" l="1"/>
  <c r="AR99" i="9"/>
  <c r="AR53" i="9"/>
  <c r="AR98" i="9"/>
  <c r="AH70" i="9"/>
  <c r="BB17" i="7"/>
  <c r="BB6" i="9" s="1"/>
  <c r="AR6" i="9"/>
  <c r="AH53" i="9"/>
  <c r="AH99" i="9"/>
  <c r="AH7" i="9"/>
  <c r="AH24" i="9"/>
  <c r="BB36" i="7"/>
  <c r="BB69" i="9"/>
  <c r="BB115" i="9"/>
  <c r="AR35" i="7"/>
  <c r="BB23" i="9"/>
  <c r="BB48" i="7"/>
  <c r="BB73" i="9"/>
  <c r="BB27" i="9"/>
  <c r="AH40" i="7"/>
  <c r="AH41" i="7" s="1"/>
  <c r="AH42" i="7"/>
  <c r="AH122" i="9" s="1"/>
  <c r="AH119" i="9"/>
  <c r="BB42" i="7"/>
  <c r="BB122" i="9" s="1"/>
  <c r="AH82" i="9"/>
  <c r="AH27" i="9"/>
  <c r="AR39" i="7"/>
  <c r="AR27" i="9" s="1"/>
  <c r="BB119" i="9"/>
  <c r="AH49" i="7"/>
  <c r="AH128" i="9"/>
  <c r="AH52" i="7"/>
  <c r="AH25" i="7" s="1"/>
  <c r="BJ20" i="8"/>
  <c r="BJ48" i="8"/>
  <c r="BJ76" i="8"/>
  <c r="BB116" i="9" l="1"/>
  <c r="AR36" i="7"/>
  <c r="AR40" i="7"/>
  <c r="AR28" i="9" s="1"/>
  <c r="BB98" i="9"/>
  <c r="J69" i="8"/>
  <c r="BB18" i="7"/>
  <c r="BB53" i="9" s="1"/>
  <c r="BB52" i="9"/>
  <c r="J13" i="8"/>
  <c r="J41" i="8"/>
  <c r="AH30" i="9"/>
  <c r="AH76" i="9"/>
  <c r="BB70" i="9"/>
  <c r="BB24" i="9"/>
  <c r="AR119" i="9"/>
  <c r="AR73" i="9"/>
  <c r="AR42" i="7"/>
  <c r="AR76" i="9" s="1"/>
  <c r="BB76" i="9"/>
  <c r="AH106" i="9"/>
  <c r="AH60" i="9"/>
  <c r="AH28" i="9"/>
  <c r="BB82" i="9"/>
  <c r="BB36" i="9"/>
  <c r="AR48" i="7"/>
  <c r="BB52" i="7"/>
  <c r="BB128" i="9"/>
  <c r="BB49" i="7"/>
  <c r="AR49" i="7" s="1"/>
  <c r="AR115" i="9"/>
  <c r="AR69" i="9"/>
  <c r="AR23" i="9"/>
  <c r="BB30" i="9"/>
  <c r="AH53" i="7"/>
  <c r="AH87" i="9" s="1"/>
  <c r="AH29" i="9"/>
  <c r="AH75" i="9"/>
  <c r="AH121" i="9"/>
  <c r="AH37" i="7"/>
  <c r="AH71" i="9" s="1"/>
  <c r="AH14" i="9"/>
  <c r="AH22" i="7"/>
  <c r="AH83" i="9"/>
  <c r="AH37" i="9"/>
  <c r="AH129" i="9"/>
  <c r="BB99" i="9"/>
  <c r="J70" i="8"/>
  <c r="AH43" i="7"/>
  <c r="AH120" i="9"/>
  <c r="AH74" i="9"/>
  <c r="AH86" i="9"/>
  <c r="AH40" i="9"/>
  <c r="AH55" i="7"/>
  <c r="AH132" i="9"/>
  <c r="BB7" i="9" l="1"/>
  <c r="J42" i="8"/>
  <c r="J14" i="8"/>
  <c r="AH117" i="9"/>
  <c r="BB40" i="7"/>
  <c r="BB120" i="9" s="1"/>
  <c r="AR120" i="9"/>
  <c r="AR53" i="7"/>
  <c r="AR133" i="9" s="1"/>
  <c r="AR74" i="9"/>
  <c r="AH25" i="9"/>
  <c r="AR122" i="9"/>
  <c r="AR30" i="9"/>
  <c r="AH133" i="9"/>
  <c r="AH56" i="7"/>
  <c r="AH136" i="9" s="1"/>
  <c r="AH41" i="9"/>
  <c r="AR22" i="7"/>
  <c r="AS14" i="8" s="1"/>
  <c r="AR83" i="9"/>
  <c r="AR37" i="9"/>
  <c r="AR129" i="9"/>
  <c r="AR70" i="9"/>
  <c r="AR116" i="9"/>
  <c r="AR24" i="9"/>
  <c r="AH54" i="7"/>
  <c r="AH27" i="7" s="1"/>
  <c r="AR128" i="9"/>
  <c r="AR82" i="9"/>
  <c r="AR36" i="9"/>
  <c r="BB132" i="9"/>
  <c r="AR52" i="7"/>
  <c r="BB55" i="7"/>
  <c r="BB86" i="9"/>
  <c r="BB40" i="9"/>
  <c r="BB25" i="7"/>
  <c r="BB129" i="9"/>
  <c r="BB83" i="9"/>
  <c r="BB37" i="9"/>
  <c r="BB22" i="7"/>
  <c r="AH135" i="9"/>
  <c r="AH89" i="9"/>
  <c r="AH28" i="7"/>
  <c r="AH43" i="9"/>
  <c r="AH31" i="9"/>
  <c r="AH77" i="9"/>
  <c r="AH123" i="9"/>
  <c r="AH44" i="7"/>
  <c r="AI42" i="8"/>
  <c r="AH57" i="9"/>
  <c r="AI14" i="8"/>
  <c r="AI70" i="8"/>
  <c r="AH11" i="9"/>
  <c r="AH103" i="9"/>
  <c r="AR41" i="9" l="1"/>
  <c r="AR87" i="9"/>
  <c r="BB28" i="9"/>
  <c r="BB41" i="7"/>
  <c r="BB44" i="7" s="1"/>
  <c r="BB53" i="7"/>
  <c r="BB54" i="7" s="1"/>
  <c r="BB74" i="9"/>
  <c r="AH44" i="9"/>
  <c r="AH90" i="9"/>
  <c r="AH29" i="7"/>
  <c r="AH18" i="9" s="1"/>
  <c r="AH57" i="7"/>
  <c r="AH45" i="9" s="1"/>
  <c r="AR11" i="9"/>
  <c r="AS70" i="8"/>
  <c r="AH42" i="9"/>
  <c r="AH50" i="7"/>
  <c r="AH84" i="9" s="1"/>
  <c r="AH88" i="9"/>
  <c r="AH134" i="9"/>
  <c r="AR57" i="9"/>
  <c r="AR103" i="9"/>
  <c r="AS42" i="8"/>
  <c r="BB135" i="9"/>
  <c r="AR55" i="7"/>
  <c r="BB89" i="9"/>
  <c r="BB28" i="7"/>
  <c r="BB43" i="9"/>
  <c r="AR25" i="7"/>
  <c r="AR40" i="9"/>
  <c r="AR132" i="9"/>
  <c r="AR86" i="9"/>
  <c r="BB11" i="9"/>
  <c r="BC14" i="8"/>
  <c r="BC70" i="8"/>
  <c r="BC42" i="8"/>
  <c r="BB103" i="9"/>
  <c r="BB57" i="9"/>
  <c r="BB14" i="9"/>
  <c r="BB60" i="9"/>
  <c r="BB106" i="9"/>
  <c r="AH78" i="9"/>
  <c r="AH32" i="9"/>
  <c r="AH124" i="9"/>
  <c r="AH38" i="7"/>
  <c r="AH63" i="9"/>
  <c r="AH17" i="9"/>
  <c r="AH109" i="9"/>
  <c r="AH108" i="9"/>
  <c r="AI45" i="8"/>
  <c r="AI17" i="8"/>
  <c r="AI73" i="8"/>
  <c r="AH16" i="9"/>
  <c r="AH62" i="9"/>
  <c r="BB133" i="9" l="1"/>
  <c r="BB41" i="9"/>
  <c r="BB87" i="9"/>
  <c r="BB37" i="7"/>
  <c r="BB117" i="9" s="1"/>
  <c r="BB121" i="9"/>
  <c r="BB29" i="9"/>
  <c r="AR41" i="7"/>
  <c r="AR75" i="9" s="1"/>
  <c r="BB75" i="9"/>
  <c r="AH110" i="9"/>
  <c r="AH64" i="9"/>
  <c r="AH91" i="9"/>
  <c r="AH30" i="7"/>
  <c r="AI46" i="8" s="1"/>
  <c r="AH51" i="7"/>
  <c r="AH58" i="7" s="1"/>
  <c r="AH137" i="9"/>
  <c r="AH130" i="9"/>
  <c r="AH38" i="9"/>
  <c r="AH23" i="7"/>
  <c r="AI71" i="8" s="1"/>
  <c r="AR106" i="9"/>
  <c r="AR14" i="9"/>
  <c r="AR60" i="9"/>
  <c r="BB109" i="9"/>
  <c r="BB63" i="9"/>
  <c r="BB17" i="9"/>
  <c r="AR28" i="7"/>
  <c r="AR43" i="9"/>
  <c r="AR135" i="9"/>
  <c r="AR89" i="9"/>
  <c r="BB32" i="9"/>
  <c r="AR44" i="7"/>
  <c r="BB124" i="9"/>
  <c r="BB78" i="9"/>
  <c r="BB38" i="7"/>
  <c r="BB27" i="7"/>
  <c r="BB88" i="9"/>
  <c r="BB57" i="7"/>
  <c r="BB134" i="9"/>
  <c r="BB42" i="9"/>
  <c r="AR54" i="7"/>
  <c r="BB50" i="7"/>
  <c r="BB71" i="9"/>
  <c r="AH45" i="7"/>
  <c r="AH72" i="9"/>
  <c r="AH118" i="9"/>
  <c r="AH26" i="9"/>
  <c r="AH39" i="9"/>
  <c r="AH65" i="9"/>
  <c r="AR121" i="9" l="1"/>
  <c r="AR29" i="9"/>
  <c r="AH131" i="9"/>
  <c r="AH24" i="7"/>
  <c r="AH85" i="9"/>
  <c r="BB25" i="9"/>
  <c r="AH104" i="9"/>
  <c r="AH12" i="9"/>
  <c r="AI15" i="8"/>
  <c r="AR37" i="7"/>
  <c r="AR117" i="9" s="1"/>
  <c r="AI74" i="8"/>
  <c r="AH19" i="9"/>
  <c r="AH58" i="9"/>
  <c r="BB23" i="7"/>
  <c r="BB104" i="9" s="1"/>
  <c r="AI43" i="8"/>
  <c r="AH111" i="9"/>
  <c r="AI18" i="8"/>
  <c r="AR17" i="9"/>
  <c r="AR63" i="9"/>
  <c r="AR109" i="9"/>
  <c r="AR25" i="9"/>
  <c r="AR71" i="9"/>
  <c r="BB30" i="7"/>
  <c r="BB91" i="9"/>
  <c r="BB137" i="9"/>
  <c r="BB51" i="7"/>
  <c r="BB24" i="7" s="1"/>
  <c r="BB45" i="9"/>
  <c r="AR57" i="7"/>
  <c r="BB45" i="7"/>
  <c r="BB26" i="9"/>
  <c r="AR38" i="7"/>
  <c r="BB72" i="9"/>
  <c r="BB118" i="9"/>
  <c r="BB62" i="9"/>
  <c r="BC45" i="8"/>
  <c r="BC73" i="8"/>
  <c r="BC17" i="8"/>
  <c r="BB16" i="9"/>
  <c r="BB108" i="9"/>
  <c r="AR50" i="7"/>
  <c r="BB84" i="9"/>
  <c r="BB38" i="9"/>
  <c r="BB130" i="9"/>
  <c r="AR134" i="9"/>
  <c r="AR42" i="9"/>
  <c r="AR88" i="9"/>
  <c r="AH33" i="9"/>
  <c r="AH79" i="9"/>
  <c r="AH125" i="9"/>
  <c r="AR43" i="7"/>
  <c r="AR124" i="9"/>
  <c r="AR32" i="9"/>
  <c r="AR78" i="9"/>
  <c r="AR27" i="7"/>
  <c r="AH31" i="7"/>
  <c r="AH138" i="9"/>
  <c r="AH46" i="9"/>
  <c r="AH92" i="9"/>
  <c r="AI44" i="8"/>
  <c r="AH59" i="9"/>
  <c r="AI16" i="8"/>
  <c r="AH105" i="9"/>
  <c r="AI72" i="8"/>
  <c r="AH13" i="9"/>
  <c r="BB58" i="7" l="1"/>
  <c r="AR58" i="7" s="1"/>
  <c r="BC43" i="8"/>
  <c r="BC15" i="8"/>
  <c r="BB12" i="9"/>
  <c r="BC71" i="8"/>
  <c r="BB58" i="9"/>
  <c r="BB92" i="9"/>
  <c r="BB138" i="9"/>
  <c r="BB46" i="9"/>
  <c r="BC16" i="8"/>
  <c r="BB13" i="9"/>
  <c r="BC44" i="8"/>
  <c r="BB59" i="9"/>
  <c r="BC72" i="8"/>
  <c r="BB105" i="9"/>
  <c r="AR51" i="7"/>
  <c r="AR24" i="7" s="1"/>
  <c r="BB131" i="9"/>
  <c r="BB39" i="9"/>
  <c r="BB85" i="9"/>
  <c r="AR23" i="7"/>
  <c r="AR130" i="9"/>
  <c r="AR84" i="9"/>
  <c r="AR38" i="9"/>
  <c r="AR118" i="9"/>
  <c r="AR72" i="9"/>
  <c r="AR26" i="9"/>
  <c r="BC18" i="8"/>
  <c r="BC46" i="8"/>
  <c r="BB19" i="9"/>
  <c r="BC74" i="8"/>
  <c r="BB111" i="9"/>
  <c r="BB65" i="9"/>
  <c r="AR62" i="9"/>
  <c r="AR108" i="9"/>
  <c r="AR16" i="9"/>
  <c r="AS73" i="8"/>
  <c r="AS45" i="8"/>
  <c r="AS17" i="8"/>
  <c r="AR45" i="7"/>
  <c r="BB33" i="9"/>
  <c r="BB79" i="9"/>
  <c r="BB125" i="9"/>
  <c r="BB31" i="7"/>
  <c r="AR123" i="9"/>
  <c r="BB43" i="7"/>
  <c r="AR77" i="9"/>
  <c r="AR31" i="9"/>
  <c r="AR30" i="7"/>
  <c r="AR45" i="9"/>
  <c r="AR91" i="9"/>
  <c r="AR56" i="7"/>
  <c r="AR137" i="9"/>
  <c r="AR46" i="9"/>
  <c r="AR138" i="9"/>
  <c r="AR92" i="9"/>
  <c r="AI75" i="8"/>
  <c r="AH20" i="9"/>
  <c r="AI47" i="8"/>
  <c r="AH112" i="9"/>
  <c r="AI19" i="8"/>
  <c r="AH66" i="9"/>
  <c r="AS72" i="8" l="1"/>
  <c r="AR105" i="9"/>
  <c r="AS16" i="8"/>
  <c r="AS44" i="8"/>
  <c r="AR13" i="9"/>
  <c r="AR59" i="9"/>
  <c r="AR90" i="9"/>
  <c r="AR44" i="9"/>
  <c r="BB56" i="7"/>
  <c r="BB29" i="7" s="1"/>
  <c r="AR136" i="9"/>
  <c r="BB31" i="9"/>
  <c r="BB123" i="9"/>
  <c r="BB77" i="9"/>
  <c r="BB112" i="9"/>
  <c r="BB66" i="9"/>
  <c r="BC19" i="8"/>
  <c r="BC75" i="8"/>
  <c r="BC47" i="8"/>
  <c r="BB20" i="9"/>
  <c r="AS46" i="8"/>
  <c r="AS74" i="8"/>
  <c r="AS18" i="8"/>
  <c r="AR19" i="9"/>
  <c r="AR65" i="9"/>
  <c r="AR111" i="9"/>
  <c r="AR29" i="7"/>
  <c r="AR85" i="9"/>
  <c r="AR39" i="9"/>
  <c r="AR131" i="9"/>
  <c r="AS15" i="8"/>
  <c r="AR12" i="9"/>
  <c r="AS43" i="8"/>
  <c r="AS71" i="8"/>
  <c r="AR104" i="9"/>
  <c r="AR58" i="9"/>
  <c r="AR79" i="9"/>
  <c r="AR33" i="9"/>
  <c r="AR125" i="9"/>
  <c r="AR31" i="7"/>
  <c r="AS75" i="8" s="1"/>
  <c r="BB18" i="9" l="1"/>
  <c r="BB64" i="9"/>
  <c r="BB110" i="9"/>
  <c r="AS47" i="8"/>
  <c r="AR66" i="9"/>
  <c r="AS19" i="8"/>
  <c r="AR64" i="9"/>
  <c r="AR18" i="9"/>
  <c r="AR110" i="9"/>
  <c r="AR20" i="9"/>
  <c r="AR112" i="9"/>
  <c r="BB90" i="9"/>
  <c r="BB136" i="9"/>
  <c r="BB44" i="9"/>
</calcChain>
</file>

<file path=xl/sharedStrings.xml><?xml version="1.0" encoding="utf-8"?>
<sst xmlns="http://schemas.openxmlformats.org/spreadsheetml/2006/main" count="488" uniqueCount="82">
  <si>
    <t>工事名称</t>
    <rPh sb="0" eb="2">
      <t>コウジ</t>
    </rPh>
    <rPh sb="2" eb="4">
      <t>メイショウ</t>
    </rPh>
    <phoneticPr fontId="4"/>
  </si>
  <si>
    <t>：</t>
    <phoneticPr fontId="4"/>
  </si>
  <si>
    <t>件名</t>
    <rPh sb="0" eb="1">
      <t>ケン</t>
    </rPh>
    <rPh sb="1" eb="2">
      <t>メイ</t>
    </rPh>
    <phoneticPr fontId="4"/>
  </si>
  <si>
    <t>注文No.</t>
    <rPh sb="0" eb="2">
      <t>チュウモン</t>
    </rPh>
    <phoneticPr fontId="4"/>
  </si>
  <si>
    <t>見積No.</t>
    <rPh sb="0" eb="2">
      <t>ミツモリ</t>
    </rPh>
    <phoneticPr fontId="4"/>
  </si>
  <si>
    <t>単位　（円）</t>
    <rPh sb="0" eb="2">
      <t>タンイ</t>
    </rPh>
    <rPh sb="4" eb="5">
      <t>エン</t>
    </rPh>
    <phoneticPr fontId="4"/>
  </si>
  <si>
    <t>本請求に依る債権は、貴社の書面による承諾なしに第三者へ譲渡しません。</t>
  </si>
  <si>
    <t>-</t>
    <phoneticPr fontId="3"/>
  </si>
  <si>
    <t>:</t>
    <phoneticPr fontId="3"/>
  </si>
  <si>
    <t>税　　率</t>
    <rPh sb="0" eb="1">
      <t>ゼイ</t>
    </rPh>
    <rPh sb="3" eb="4">
      <t>リツ</t>
    </rPh>
    <phoneticPr fontId="3"/>
  </si>
  <si>
    <t>計</t>
    <rPh sb="0" eb="1">
      <t>ケイ</t>
    </rPh>
    <phoneticPr fontId="3"/>
  </si>
  <si>
    <t>年</t>
    <rPh sb="0" eb="1">
      <t>ネン</t>
    </rPh>
    <phoneticPr fontId="3"/>
  </si>
  <si>
    <t>月</t>
    <rPh sb="0" eb="1">
      <t>ガツ</t>
    </rPh>
    <phoneticPr fontId="3"/>
  </si>
  <si>
    <t>日</t>
    <rPh sb="0" eb="1">
      <t>ニチ</t>
    </rPh>
    <phoneticPr fontId="3"/>
  </si>
  <si>
    <t>締め</t>
    <rPh sb="0" eb="1">
      <t>シ</t>
    </rPh>
    <phoneticPr fontId="3"/>
  </si>
  <si>
    <t>（</t>
    <phoneticPr fontId="3"/>
  </si>
  <si>
    <t>回目</t>
    <rPh sb="0" eb="2">
      <t>カイメ</t>
    </rPh>
    <phoneticPr fontId="3"/>
  </si>
  <si>
    <t>）</t>
    <phoneticPr fontId="3"/>
  </si>
  <si>
    <t>入力フォーム</t>
    <rPh sb="0" eb="2">
      <t>ニュウリョク</t>
    </rPh>
    <phoneticPr fontId="3"/>
  </si>
  <si>
    <t>【</t>
    <phoneticPr fontId="3"/>
  </si>
  <si>
    <t>】</t>
    <phoneticPr fontId="3"/>
  </si>
  <si>
    <t>全体</t>
    <rPh sb="0" eb="2">
      <t>ゼンタイ</t>
    </rPh>
    <phoneticPr fontId="3"/>
  </si>
  <si>
    <t>保留額　</t>
    <rPh sb="0" eb="2">
      <t>ホリュウ</t>
    </rPh>
    <rPh sb="2" eb="3">
      <t>ガク</t>
    </rPh>
    <phoneticPr fontId="3"/>
  </si>
  <si>
    <t>解除額　</t>
    <rPh sb="0" eb="2">
      <t>カイジョ</t>
    </rPh>
    <rPh sb="2" eb="3">
      <t>ガク</t>
    </rPh>
    <phoneticPr fontId="3"/>
  </si>
  <si>
    <t>　会社名</t>
    <rPh sb="1" eb="4">
      <t>カイシャメイ</t>
    </rPh>
    <phoneticPr fontId="4"/>
  </si>
  <si>
    <t>取引先コード</t>
    <rPh sb="0" eb="2">
      <t>トリヒキ</t>
    </rPh>
    <rPh sb="2" eb="3">
      <t>サキ</t>
    </rPh>
    <phoneticPr fontId="4"/>
  </si>
  <si>
    <t>請求者控</t>
    <rPh sb="0" eb="3">
      <t>セイキュウシャ</t>
    </rPh>
    <rPh sb="3" eb="4">
      <t>ヒカ</t>
    </rPh>
    <phoneticPr fontId="4"/>
  </si>
  <si>
    <t>請求者→工事事務所→処理部署</t>
    <rPh sb="0" eb="3">
      <t>セイキュウシャ</t>
    </rPh>
    <rPh sb="4" eb="6">
      <t>コウジ</t>
    </rPh>
    <rPh sb="6" eb="8">
      <t>ジム</t>
    </rPh>
    <rPh sb="8" eb="9">
      <t>ショ</t>
    </rPh>
    <rPh sb="10" eb="12">
      <t>ショリ</t>
    </rPh>
    <rPh sb="12" eb="14">
      <t>ブショ</t>
    </rPh>
    <phoneticPr fontId="4"/>
  </si>
  <si>
    <t>工事事務所控</t>
    <rPh sb="0" eb="2">
      <t>コウジ</t>
    </rPh>
    <rPh sb="2" eb="4">
      <t>ジム</t>
    </rPh>
    <rPh sb="4" eb="5">
      <t>ショ</t>
    </rPh>
    <rPh sb="5" eb="6">
      <t>ヒカ</t>
    </rPh>
    <phoneticPr fontId="4"/>
  </si>
  <si>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4"/>
  </si>
  <si>
    <t>出来高調書総括表（貴社控）</t>
    <rPh sb="0" eb="3">
      <t>デキダカ</t>
    </rPh>
    <rPh sb="3" eb="5">
      <t>チョウショ</t>
    </rPh>
    <rPh sb="5" eb="7">
      <t>ソウカツ</t>
    </rPh>
    <rPh sb="7" eb="8">
      <t>ヒョウ</t>
    </rPh>
    <rPh sb="9" eb="11">
      <t>キシャ</t>
    </rPh>
    <rPh sb="11" eb="12">
      <t>ヒカエ</t>
    </rPh>
    <phoneticPr fontId="4"/>
  </si>
  <si>
    <t>出来高調書総括表（正）</t>
    <rPh sb="0" eb="3">
      <t>デキダカ</t>
    </rPh>
    <rPh sb="3" eb="5">
      <t>チョウショ</t>
    </rPh>
    <rPh sb="5" eb="7">
      <t>ソウカツ</t>
    </rPh>
    <rPh sb="7" eb="8">
      <t>ヒョウ</t>
    </rPh>
    <rPh sb="9" eb="10">
      <t>セイ</t>
    </rPh>
    <phoneticPr fontId="4"/>
  </si>
  <si>
    <t>出来高調書総括表（工事事務所控）</t>
    <rPh sb="0" eb="3">
      <t>デキダカ</t>
    </rPh>
    <rPh sb="3" eb="5">
      <t>チョウショ</t>
    </rPh>
    <rPh sb="5" eb="7">
      <t>ソウカツ</t>
    </rPh>
    <rPh sb="7" eb="8">
      <t>ヒョウ</t>
    </rPh>
    <rPh sb="9" eb="11">
      <t>コウジ</t>
    </rPh>
    <rPh sb="11" eb="13">
      <t>ジム</t>
    </rPh>
    <rPh sb="13" eb="14">
      <t>ショ</t>
    </rPh>
    <rPh sb="14" eb="15">
      <t>ヒカエ</t>
    </rPh>
    <phoneticPr fontId="4"/>
  </si>
  <si>
    <t>五洋建設株式会社　御中</t>
    <rPh sb="0" eb="2">
      <t>ゴヨウ</t>
    </rPh>
    <rPh sb="2" eb="4">
      <t>ケンセツ</t>
    </rPh>
    <rPh sb="4" eb="8">
      <t>カブシキガイシャ</t>
    </rPh>
    <rPh sb="9" eb="11">
      <t>オンチュウ</t>
    </rPh>
    <phoneticPr fontId="3"/>
  </si>
  <si>
    <t>会社名</t>
    <rPh sb="0" eb="3">
      <t>カイシャメイ</t>
    </rPh>
    <phoneticPr fontId="3"/>
  </si>
  <si>
    <t>：</t>
    <phoneticPr fontId="3"/>
  </si>
  <si>
    <t>保留率</t>
    <rPh sb="0" eb="2">
      <t>ホリュウ</t>
    </rPh>
    <rPh sb="2" eb="3">
      <t>リツ</t>
    </rPh>
    <phoneticPr fontId="3"/>
  </si>
  <si>
    <t>Tel:</t>
    <phoneticPr fontId="3"/>
  </si>
  <si>
    <t>Fax:</t>
    <phoneticPr fontId="3"/>
  </si>
  <si>
    <t>工 事 価 格</t>
    <rPh sb="0" eb="1">
      <t>コウ</t>
    </rPh>
    <rPh sb="2" eb="3">
      <t>コト</t>
    </rPh>
    <rPh sb="4" eb="5">
      <t>カ</t>
    </rPh>
    <rPh sb="6" eb="7">
      <t>カク</t>
    </rPh>
    <phoneticPr fontId="3"/>
  </si>
  <si>
    <t>消 費 税 額</t>
    <phoneticPr fontId="3"/>
  </si>
  <si>
    <t>契 約 金 額</t>
    <phoneticPr fontId="3"/>
  </si>
  <si>
    <t>前 回 迄 累 計 額</t>
    <rPh sb="0" eb="1">
      <t>ゼン</t>
    </rPh>
    <rPh sb="2" eb="3">
      <t>カイ</t>
    </rPh>
    <rPh sb="4" eb="5">
      <t>マデ</t>
    </rPh>
    <rPh sb="10" eb="11">
      <t>ガク</t>
    </rPh>
    <phoneticPr fontId="3"/>
  </si>
  <si>
    <t>累　計　額</t>
    <rPh sb="0" eb="1">
      <t>ルイ</t>
    </rPh>
    <rPh sb="2" eb="3">
      <t>ケイ</t>
    </rPh>
    <rPh sb="4" eb="5">
      <t>ガク</t>
    </rPh>
    <phoneticPr fontId="3"/>
  </si>
  <si>
    <t>（Ａ)出 来 高 金 額</t>
    <phoneticPr fontId="3"/>
  </si>
  <si>
    <t>（Ａ')同 消 費 税 額</t>
    <phoneticPr fontId="3"/>
  </si>
  <si>
    <t>（Ｂ）出来高に対する請求金額</t>
    <phoneticPr fontId="3"/>
  </si>
  <si>
    <t>（Ｂ')同 消 費 税 額</t>
    <phoneticPr fontId="3"/>
  </si>
  <si>
    <t>（Ｃ)保留金額　　（Ａ)-(Ｂ)</t>
    <phoneticPr fontId="3"/>
  </si>
  <si>
    <t>※　提出書式はエクセルシート
「請求書」、「出来高調書総括表」をご印刷の上、ご提出下さい。</t>
    <rPh sb="22" eb="25">
      <t>デキダカ</t>
    </rPh>
    <rPh sb="25" eb="27">
      <t>チョウショ</t>
    </rPh>
    <rPh sb="27" eb="29">
      <t>ソウカツ</t>
    </rPh>
    <rPh sb="29" eb="30">
      <t>ヒョウ</t>
    </rPh>
    <phoneticPr fontId="3"/>
  </si>
  <si>
    <t>（Ｃ')同 消 費 税 額</t>
    <phoneticPr fontId="3"/>
  </si>
  <si>
    <t>請 求 金 額　　（Ｂ）+（Ｂ’）</t>
    <rPh sb="0" eb="1">
      <t>ショウ</t>
    </rPh>
    <rPh sb="2" eb="3">
      <t>モト</t>
    </rPh>
    <rPh sb="4" eb="5">
      <t>キン</t>
    </rPh>
    <rPh sb="6" eb="7">
      <t>ガク</t>
    </rPh>
    <phoneticPr fontId="3"/>
  </si>
  <si>
    <t>確認者</t>
    <rPh sb="0" eb="2">
      <t>カクニン</t>
    </rPh>
    <rPh sb="2" eb="3">
      <t>シャ</t>
    </rPh>
    <phoneticPr fontId="3"/>
  </si>
  <si>
    <t>五 洋 建 設</t>
    <rPh sb="0" eb="1">
      <t>ゴ</t>
    </rPh>
    <rPh sb="2" eb="3">
      <t>ヒロシ</t>
    </rPh>
    <rPh sb="4" eb="5">
      <t>ケン</t>
    </rPh>
    <rPh sb="6" eb="7">
      <t>セツ</t>
    </rPh>
    <phoneticPr fontId="3"/>
  </si>
  <si>
    <t>㊞</t>
    <phoneticPr fontId="3"/>
  </si>
  <si>
    <t>協 力 会 社</t>
    <rPh sb="0" eb="1">
      <t>キョウ</t>
    </rPh>
    <rPh sb="2" eb="3">
      <t>チカラ</t>
    </rPh>
    <rPh sb="4" eb="5">
      <t>カイ</t>
    </rPh>
    <rPh sb="6" eb="7">
      <t>シャ</t>
    </rPh>
    <phoneticPr fontId="3"/>
  </si>
  <si>
    <t>工事完成検査日</t>
    <rPh sb="0" eb="2">
      <t>コウジ</t>
    </rPh>
    <rPh sb="2" eb="4">
      <t>カンセイ</t>
    </rPh>
    <rPh sb="4" eb="7">
      <t>ケンサビ</t>
    </rPh>
    <phoneticPr fontId="3"/>
  </si>
  <si>
    <t>引　　　渡　　　日</t>
    <rPh sb="0" eb="1">
      <t>イン</t>
    </rPh>
    <rPh sb="4" eb="5">
      <t>ワタリ</t>
    </rPh>
    <rPh sb="8" eb="9">
      <t>ビ</t>
    </rPh>
    <phoneticPr fontId="3"/>
  </si>
  <si>
    <t>※累計出来高が100%時は、工事完成検査日・引渡日を記入のこと</t>
    <phoneticPr fontId="3"/>
  </si>
  <si>
    <t>経　理</t>
    <rPh sb="0" eb="1">
      <t>キョウ</t>
    </rPh>
    <rPh sb="2" eb="3">
      <t>リ</t>
    </rPh>
    <phoneticPr fontId="3"/>
  </si>
  <si>
    <t>検　　　　印</t>
    <rPh sb="0" eb="1">
      <t>ケン</t>
    </rPh>
    <rPh sb="5" eb="6">
      <t>イン</t>
    </rPh>
    <phoneticPr fontId="3"/>
  </si>
  <si>
    <t>所　管</t>
    <rPh sb="0" eb="1">
      <t>ショ</t>
    </rPh>
    <rPh sb="2" eb="3">
      <t>カン</t>
    </rPh>
    <phoneticPr fontId="3"/>
  </si>
  <si>
    <t>累計出来高率</t>
    <rPh sb="0" eb="1">
      <t>ルイ</t>
    </rPh>
    <rPh sb="1" eb="2">
      <t>ケイ</t>
    </rPh>
    <rPh sb="2" eb="3">
      <t>デ</t>
    </rPh>
    <rPh sb="3" eb="4">
      <t>ライ</t>
    </rPh>
    <rPh sb="4" eb="5">
      <t>コウ</t>
    </rPh>
    <rPh sb="5" eb="6">
      <t>リツ</t>
    </rPh>
    <phoneticPr fontId="3"/>
  </si>
  <si>
    <t>A</t>
  </si>
  <si>
    <t>※累計出来高が100%時は、工事完成検査日・引渡日を記入のこと</t>
    <phoneticPr fontId="3"/>
  </si>
  <si>
    <t>※確認者欄に署名・捺印のこと</t>
    <phoneticPr fontId="3"/>
  </si>
  <si>
    <t>※確認者欄に署名・捺印のこと</t>
    <phoneticPr fontId="3"/>
  </si>
  <si>
    <r>
      <t>請　求　書　</t>
    </r>
    <r>
      <rPr>
        <u/>
        <sz val="12"/>
        <rFont val="ＭＳ Ｐ明朝"/>
        <family val="1"/>
        <charset val="128"/>
      </rPr>
      <t>兼</t>
    </r>
    <r>
      <rPr>
        <u/>
        <sz val="18"/>
        <rFont val="ＭＳ Ｐ明朝"/>
        <family val="1"/>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4"/>
  </si>
  <si>
    <r>
      <t>請　求　書　</t>
    </r>
    <r>
      <rPr>
        <u/>
        <sz val="12"/>
        <rFont val="ＭＳ Ｐ明朝"/>
        <family val="1"/>
        <charset val="128"/>
      </rPr>
      <t>兼</t>
    </r>
    <r>
      <rPr>
        <u/>
        <sz val="18"/>
        <rFont val="ＭＳ Ｐ明朝"/>
        <family val="1"/>
        <charset val="128"/>
      </rPr>
      <t>　出　来　高　調　書 （正）</t>
    </r>
    <rPh sb="19" eb="20">
      <t>セイ</t>
    </rPh>
    <phoneticPr fontId="4"/>
  </si>
  <si>
    <r>
      <t>請　求　書　</t>
    </r>
    <r>
      <rPr>
        <u/>
        <sz val="12"/>
        <rFont val="ＭＳ Ｐ明朝"/>
        <family val="1"/>
        <charset val="128"/>
      </rPr>
      <t>兼</t>
    </r>
    <r>
      <rPr>
        <u/>
        <sz val="18"/>
        <rFont val="ＭＳ Ｐ明朝"/>
        <family val="1"/>
        <charset val="128"/>
      </rPr>
      <t>　出　来　高　調　書（工事事務所控）</t>
    </r>
    <rPh sb="18" eb="20">
      <t>コウジ</t>
    </rPh>
    <rPh sb="20" eb="22">
      <t>ジム</t>
    </rPh>
    <rPh sb="22" eb="23">
      <t>ショ</t>
    </rPh>
    <rPh sb="23" eb="24">
      <t>ヒカエ</t>
    </rPh>
    <phoneticPr fontId="4"/>
  </si>
  <si>
    <t>今 回 計 上 額</t>
    <rPh sb="0" eb="1">
      <t>イマ</t>
    </rPh>
    <rPh sb="2" eb="3">
      <t>カイ</t>
    </rPh>
    <rPh sb="4" eb="5">
      <t>ケイ</t>
    </rPh>
    <rPh sb="6" eb="7">
      <t>ウエ</t>
    </rPh>
    <rPh sb="8" eb="9">
      <t>ガク</t>
    </rPh>
    <phoneticPr fontId="3"/>
  </si>
  <si>
    <t>消費税インボイス制度
登録番号</t>
    <rPh sb="0" eb="3">
      <t>ショウヒゼイ</t>
    </rPh>
    <rPh sb="8" eb="10">
      <t>セイド</t>
    </rPh>
    <rPh sb="11" eb="13">
      <t>トウロク</t>
    </rPh>
    <rPh sb="13" eb="15">
      <t>バンゴウ</t>
    </rPh>
    <phoneticPr fontId="4"/>
  </si>
  <si>
    <t>T</t>
    <phoneticPr fontId="3"/>
  </si>
  <si>
    <t>登録番号が無い場合は
こちらをチェックしてください⇒</t>
    <rPh sb="0" eb="4">
      <t>トウロクバンゴウ</t>
    </rPh>
    <rPh sb="5" eb="6">
      <t>ナ</t>
    </rPh>
    <rPh sb="7" eb="9">
      <t>バアイ</t>
    </rPh>
    <phoneticPr fontId="3"/>
  </si>
  <si>
    <t>登録番号</t>
    <rPh sb="0" eb="2">
      <t>トウロク</t>
    </rPh>
    <rPh sb="2" eb="4">
      <t>バンゴウ</t>
    </rPh>
    <phoneticPr fontId="3"/>
  </si>
  <si>
    <t>無</t>
    <rPh sb="0" eb="1">
      <t>ナ</t>
    </rPh>
    <phoneticPr fontId="3"/>
  </si>
  <si>
    <t>無</t>
    <rPh sb="0" eb="1">
      <t>ム</t>
    </rPh>
    <phoneticPr fontId="3"/>
  </si>
  <si>
    <t>登録番号　：</t>
    <rPh sb="0" eb="2">
      <t>トウロク</t>
    </rPh>
    <rPh sb="2" eb="4">
      <t>バンゴウ</t>
    </rPh>
    <phoneticPr fontId="3"/>
  </si>
  <si>
    <t>公開日</t>
    <rPh sb="0" eb="3">
      <t>コウカイビ</t>
    </rPh>
    <phoneticPr fontId="4"/>
  </si>
  <si>
    <t>更新内容</t>
    <rPh sb="0" eb="4">
      <t>コウシンナイヨウ</t>
    </rPh>
    <phoneticPr fontId="4"/>
  </si>
  <si>
    <t>インボイス制度対応書式公開</t>
    <rPh sb="5" eb="9">
      <t>セイドタイオウ</t>
    </rPh>
    <rPh sb="9" eb="11">
      <t>ショシキ</t>
    </rPh>
    <rPh sb="11" eb="13">
      <t>コウカイ</t>
    </rPh>
    <phoneticPr fontId="4"/>
  </si>
  <si>
    <t>フォント等セル書式を編集可能に変更</t>
    <rPh sb="4" eb="5">
      <t>トウ</t>
    </rPh>
    <rPh sb="7" eb="9">
      <t>ショシキ</t>
    </rPh>
    <rPh sb="10" eb="12">
      <t>ヘンシュウ</t>
    </rPh>
    <rPh sb="12" eb="14">
      <t>カノウ</t>
    </rPh>
    <rPh sb="15" eb="17">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</si>
</sst>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yyyy&quot;年&quot;mm&quot;月&quot;dd&quot;日　締め&quot;;@"/>
    <numFmt numFmtId="177" formatCode="\(#&quot;回&quot;&quot;目&quot;\)"/>
    <numFmt numFmtId="178" formatCode="\(&quot;当月&quot;#&quot;回&quot;&quot;目&quot;\)"/>
    <numFmt numFmtId="179" formatCode="&quot;【&quot;0%&quot;】&quot;"/>
    <numFmt numFmtId="180" formatCode="#,##0;&quot;▲ &quot;#,##0"/>
    <numFmt numFmtId="181" formatCode="yyyy&quot;年&quot;m&quot;月&quot;d&quot;日&quot;;@"/>
    <numFmt numFmtId="182" formatCode="#,##0;\-#,##0;&quot;-&quot;"/>
    <numFmt numFmtId="183" formatCode="\(0%\)"/>
    <numFmt numFmtId="184" formatCode="#,##0;[Red]\▲#,##0"/>
    <numFmt numFmtId="185" formatCode="yyyy&quot;年&quot;mm&quot;月&quot;dd&quot;日&quot;;@"/>
  </numFmts>
  <fonts count="24" x14ac:knownFonts="1">
    <font>
      <sz val="11"/>
      <color theme="1"/>
      <name val="ＭＳ ゴシック"/>
      <family val="3"/>
      <charset val="128"/>
    </font>
    <font>
      <sz val="11"/>
      <name val="ＭＳ Ｐゴシック"/>
      <family val="3"/>
      <charset val="128"/>
    </font>
    <font>
      <u/>
      <sz val="18"/>
      <name val="ＭＳ Ｐ明朝"/>
      <family val="1"/>
      <charset val="128"/>
    </font>
    <font>
      <sz val="6"/>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0"/>
      <color indexed="8"/>
      <name val="Arial"/>
      <family val="2"/>
    </font>
    <font>
      <b/>
      <sz val="12"/>
      <name val="Arial"/>
      <family val="2"/>
    </font>
    <font>
      <sz val="10"/>
      <name val="ＭＳ ゴシック"/>
      <family val="3"/>
      <charset val="128"/>
    </font>
    <font>
      <sz val="10"/>
      <name val="Arial"/>
      <family val="2"/>
    </font>
    <font>
      <sz val="9"/>
      <name val="MS UI Gothic"/>
      <family val="3"/>
      <charset val="128"/>
    </font>
    <font>
      <sz val="11"/>
      <color indexed="8"/>
      <name val="Calibri"/>
      <family val="2"/>
    </font>
    <font>
      <sz val="14"/>
      <name val="ＭＳ 明朝"/>
      <family val="1"/>
      <charset val="128"/>
    </font>
    <font>
      <u/>
      <sz val="14"/>
      <name val="ＭＳ Ｐ明朝"/>
      <family val="1"/>
      <charset val="128"/>
    </font>
    <font>
      <u val="double"/>
      <sz val="11"/>
      <name val="ＭＳ Ｐ明朝"/>
      <family val="1"/>
      <charset val="128"/>
    </font>
    <font>
      <u/>
      <sz val="12"/>
      <name val="ＭＳ Ｐ明朝"/>
      <family val="1"/>
      <charset val="128"/>
    </font>
    <font>
      <sz val="11"/>
      <color theme="1"/>
      <name val="ＭＳ ゴシック"/>
      <family val="3"/>
      <charset val="128"/>
    </font>
    <font>
      <b/>
      <sz val="12"/>
      <color theme="1"/>
      <name val="ＭＳ ゴシック"/>
      <family val="3"/>
      <charset val="128"/>
    </font>
    <font>
      <sz val="11"/>
      <name val="游ゴシック Medium"/>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8" tint="0.79998168889431442"/>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rgb="FFFF0000"/>
      </bottom>
      <diagonal/>
    </border>
    <border>
      <left/>
      <right style="thin">
        <color indexed="64"/>
      </right>
      <top style="hair">
        <color rgb="FFFF0000"/>
      </top>
      <bottom style="hair">
        <color indexed="64"/>
      </bottom>
      <diagonal/>
    </border>
    <border>
      <left style="thin">
        <color indexed="64"/>
      </left>
      <right/>
      <top style="hair">
        <color indexed="64"/>
      </top>
      <bottom style="hair">
        <color rgb="FFFF0000"/>
      </bottom>
      <diagonal/>
    </border>
    <border>
      <left/>
      <right/>
      <top style="hair">
        <color indexed="64"/>
      </top>
      <bottom style="hair">
        <color rgb="FFFF0000"/>
      </bottom>
      <diagonal/>
    </border>
    <border>
      <left style="thin">
        <color indexed="64"/>
      </left>
      <right/>
      <top style="hair">
        <color rgb="FFFF0000"/>
      </top>
      <bottom style="hair">
        <color indexed="64"/>
      </bottom>
      <diagonal/>
    </border>
    <border>
      <left/>
      <right/>
      <top style="hair">
        <color rgb="FFFF0000"/>
      </top>
      <bottom style="hair">
        <color indexed="64"/>
      </bottom>
      <diagonal/>
    </border>
    <border>
      <left style="thin">
        <color indexed="64"/>
      </left>
      <right style="hair">
        <color indexed="64"/>
      </right>
      <top style="thin">
        <color indexed="64"/>
      </top>
      <bottom/>
      <diagonal/>
    </border>
  </borders>
  <cellStyleXfs count="36">
    <xf numFmtId="0" fontId="0" fillId="0" borderId="0">
      <alignment vertical="center"/>
    </xf>
    <xf numFmtId="182"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applyBorder="0"/>
    <xf numFmtId="0" fontId="13" fillId="0" borderId="0"/>
    <xf numFmtId="0" fontId="14" fillId="0" borderId="0"/>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xf numFmtId="38" fontId="16" fillId="0" borderId="0" applyFont="0" applyFill="0" applyBorder="0" applyAlignment="0" applyProtection="0">
      <alignment vertical="center"/>
    </xf>
    <xf numFmtId="38" fontId="15" fillId="0" borderId="0" applyFont="0" applyFill="0" applyBorder="0" applyAlignment="0" applyProtection="0"/>
    <xf numFmtId="38" fontId="15"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5" fillId="0" borderId="0"/>
    <xf numFmtId="0" fontId="15" fillId="0" borderId="0"/>
    <xf numFmtId="0" fontId="15" fillId="0" borderId="0"/>
    <xf numFmtId="0" fontId="17" fillId="0" borderId="0"/>
  </cellStyleXfs>
  <cellXfs count="402">
    <xf numFmtId="0" fontId="0" fillId="0" borderId="0" xfId="0">
      <alignment vertical="center"/>
    </xf>
    <xf numFmtId="1" fontId="5" fillId="3" borderId="15" xfId="28" applyNumberFormat="1" applyFont="1" applyFill="1" applyBorder="1" applyAlignment="1" applyProtection="1">
      <alignment horizontal="center" vertical="center" shrinkToFit="1"/>
      <protection locked="0"/>
    </xf>
    <xf numFmtId="1" fontId="5" fillId="3" borderId="16" xfId="28" applyNumberFormat="1" applyFont="1" applyFill="1" applyBorder="1" applyAlignment="1" applyProtection="1">
      <alignment horizontal="center" vertical="center" shrinkToFit="1"/>
      <protection locked="0"/>
    </xf>
    <xf numFmtId="1" fontId="5" fillId="3" borderId="17" xfId="28" applyNumberFormat="1" applyFont="1" applyFill="1" applyBorder="1" applyAlignment="1" applyProtection="1">
      <alignment horizontal="center" vertical="center" shrinkToFit="1"/>
      <protection locked="0"/>
    </xf>
    <xf numFmtId="1" fontId="5" fillId="3" borderId="19" xfId="28" applyNumberFormat="1" applyFont="1" applyFill="1" applyBorder="1" applyAlignment="1" applyProtection="1">
      <alignment horizontal="center" vertical="center" shrinkToFit="1"/>
      <protection locked="0"/>
    </xf>
    <xf numFmtId="1" fontId="5" fillId="3" borderId="18" xfId="28" applyNumberFormat="1" applyFont="1" applyFill="1" applyBorder="1" applyAlignment="1" applyProtection="1">
      <alignment horizontal="center" vertical="center" shrinkToFit="1"/>
      <protection locked="0"/>
    </xf>
    <xf numFmtId="1" fontId="5" fillId="5" borderId="50" xfId="28" applyNumberFormat="1" applyFont="1" applyFill="1" applyBorder="1" applyAlignment="1" applyProtection="1">
      <alignment horizontal="center" vertical="center" shrinkToFit="1"/>
      <protection locked="0"/>
    </xf>
    <xf numFmtId="1" fontId="5" fillId="5" borderId="18" xfId="28" applyNumberFormat="1" applyFont="1" applyFill="1" applyBorder="1" applyAlignment="1" applyProtection="1">
      <alignment horizontal="center" vertical="center" shrinkToFit="1"/>
      <protection locked="0"/>
    </xf>
    <xf numFmtId="1" fontId="5" fillId="5" borderId="19" xfId="28" applyNumberFormat="1" applyFont="1" applyFill="1" applyBorder="1" applyAlignment="1" applyProtection="1">
      <alignment horizontal="center" vertical="center" shrinkToFit="1"/>
      <protection locked="0"/>
    </xf>
    <xf numFmtId="176" fontId="6" fillId="0" borderId="0" xfId="28" applyNumberFormat="1" applyFont="1" applyAlignment="1">
      <alignment horizontal="center" vertical="center"/>
    </xf>
    <xf numFmtId="0" fontId="5" fillId="0" borderId="7" xfId="28" applyFont="1" applyBorder="1">
      <alignment vertical="center"/>
    </xf>
    <xf numFmtId="0" fontId="5" fillId="0" borderId="7" xfId="28" applyFont="1" applyBorder="1" applyAlignment="1">
      <alignment horizontal="center" vertical="center"/>
    </xf>
    <xf numFmtId="0" fontId="5" fillId="0" borderId="20" xfId="28" applyFont="1" applyBorder="1">
      <alignment vertical="center"/>
    </xf>
    <xf numFmtId="0" fontId="8" fillId="0" borderId="20" xfId="28" applyFont="1" applyBorder="1">
      <alignment vertical="center"/>
    </xf>
    <xf numFmtId="0" fontId="7" fillId="0" borderId="21" xfId="20" applyFont="1" applyBorder="1" applyAlignment="1">
      <alignment vertical="center"/>
    </xf>
    <xf numFmtId="0" fontId="5" fillId="0" borderId="21" xfId="28" applyFont="1" applyBorder="1">
      <alignment vertical="center"/>
    </xf>
    <xf numFmtId="0" fontId="8" fillId="0" borderId="21" xfId="28" applyFont="1" applyBorder="1">
      <alignment vertical="center"/>
    </xf>
    <xf numFmtId="0" fontId="5" fillId="0" borderId="22" xfId="28" applyFont="1" applyBorder="1">
      <alignment vertical="center"/>
    </xf>
    <xf numFmtId="0" fontId="8" fillId="0" borderId="22" xfId="28" applyFont="1" applyBorder="1">
      <alignment vertical="center"/>
    </xf>
    <xf numFmtId="0" fontId="8" fillId="0" borderId="7" xfId="28" applyFont="1" applyBorder="1">
      <alignment vertical="center"/>
    </xf>
    <xf numFmtId="0" fontId="5" fillId="0" borderId="0" xfId="20" applyFont="1" applyProtection="1">
      <protection locked="0"/>
    </xf>
    <xf numFmtId="0" fontId="5" fillId="0" borderId="0" xfId="28" applyFont="1" applyAlignment="1">
      <alignment vertical="center" wrapText="1"/>
    </xf>
    <xf numFmtId="185" fontId="23" fillId="0" borderId="0" xfId="19" applyNumberFormat="1" applyFont="1" applyAlignment="1">
      <alignment horizontal="center" vertical="center"/>
    </xf>
    <xf numFmtId="0" fontId="23" fillId="0" borderId="0" xfId="19" applyFont="1" applyAlignment="1">
      <alignment horizontal="center" vertical="center"/>
    </xf>
    <xf numFmtId="0" fontId="23" fillId="0" borderId="0" xfId="19" applyFont="1">
      <alignment vertical="center"/>
    </xf>
    <xf numFmtId="0" fontId="0" fillId="0" borderId="0" xfId="0" applyProtection="1">
      <alignment vertical="center"/>
      <protection locked="0"/>
    </xf>
    <xf numFmtId="49" fontId="2" fillId="0" borderId="0" xfId="28" applyNumberFormat="1" applyFont="1" applyProtection="1">
      <alignment vertical="center"/>
      <protection locked="0"/>
    </xf>
    <xf numFmtId="0" fontId="5" fillId="0" borderId="0" xfId="28" applyFont="1" applyProtection="1">
      <alignment vertical="center"/>
      <protection locked="0"/>
    </xf>
    <xf numFmtId="0" fontId="7" fillId="0" borderId="0" xfId="28" applyFont="1" applyProtection="1">
      <alignment vertical="center"/>
      <protection locked="0"/>
    </xf>
    <xf numFmtId="1" fontId="5" fillId="0" borderId="0" xfId="28" applyNumberFormat="1" applyFont="1" applyAlignment="1" applyProtection="1">
      <alignment horizontal="center" vertical="center"/>
      <protection locked="0"/>
    </xf>
    <xf numFmtId="177" fontId="5" fillId="0" borderId="0" xfId="28" applyNumberFormat="1" applyFont="1" applyAlignment="1" applyProtection="1">
      <alignment horizontal="center" vertical="center"/>
      <protection locked="0"/>
    </xf>
    <xf numFmtId="176" fontId="6" fillId="0" borderId="0" xfId="28" applyNumberFormat="1" applyFont="1" applyAlignment="1" applyProtection="1">
      <alignment horizontal="center" vertical="center"/>
      <protection locked="0"/>
    </xf>
    <xf numFmtId="0" fontId="9" fillId="0" borderId="4" xfId="0" applyFont="1" applyBorder="1" applyProtection="1">
      <alignment vertical="center"/>
      <protection locked="0"/>
    </xf>
    <xf numFmtId="176" fontId="6" fillId="0" borderId="5" xfId="28" applyNumberFormat="1" applyFont="1" applyBorder="1" applyAlignment="1" applyProtection="1">
      <alignment horizontal="center" vertical="center"/>
      <protection locked="0"/>
    </xf>
    <xf numFmtId="0" fontId="5" fillId="0" borderId="5" xfId="20" applyFont="1" applyBorder="1" applyProtection="1">
      <protection locked="0"/>
    </xf>
    <xf numFmtId="0" fontId="5" fillId="0" borderId="6" xfId="20" applyFont="1" applyBorder="1" applyProtection="1">
      <protection locked="0"/>
    </xf>
    <xf numFmtId="0" fontId="5" fillId="0" borderId="2" xfId="28" applyFont="1" applyBorder="1" applyProtection="1">
      <alignment vertical="center"/>
      <protection locked="0"/>
    </xf>
    <xf numFmtId="0" fontId="5" fillId="0" borderId="7" xfId="28" applyFont="1" applyBorder="1" applyProtection="1">
      <alignment vertical="center"/>
      <protection locked="0"/>
    </xf>
    <xf numFmtId="0" fontId="5" fillId="0" borderId="10" xfId="28" applyFont="1" applyBorder="1" applyAlignment="1" applyProtection="1">
      <alignment horizontal="center" vertical="center"/>
      <protection locked="0"/>
    </xf>
    <xf numFmtId="0" fontId="5" fillId="0" borderId="28" xfId="28" applyFont="1" applyBorder="1" applyProtection="1">
      <alignment vertical="center"/>
      <protection locked="0"/>
    </xf>
    <xf numFmtId="0" fontId="5" fillId="0" borderId="23" xfId="28" applyFont="1" applyBorder="1" applyProtection="1">
      <alignment vertical="center"/>
      <protection locked="0"/>
    </xf>
    <xf numFmtId="0" fontId="5" fillId="0" borderId="11" xfId="28" applyFont="1" applyBorder="1" applyProtection="1">
      <alignment vertical="center"/>
      <protection locked="0"/>
    </xf>
    <xf numFmtId="0" fontId="5" fillId="0" borderId="8" xfId="28" applyFont="1" applyBorder="1" applyAlignment="1" applyProtection="1">
      <alignment vertical="top"/>
      <protection locked="0"/>
    </xf>
    <xf numFmtId="0" fontId="5" fillId="0" borderId="9" xfId="28" applyFont="1" applyBorder="1" applyProtection="1">
      <alignment vertical="center"/>
      <protection locked="0"/>
    </xf>
    <xf numFmtId="0" fontId="5" fillId="2" borderId="7" xfId="28" applyFont="1" applyFill="1" applyBorder="1" applyProtection="1">
      <alignment vertical="center"/>
      <protection locked="0"/>
    </xf>
    <xf numFmtId="0" fontId="5" fillId="0" borderId="8" xfId="28" applyFont="1" applyBorder="1" applyProtection="1">
      <alignment vertical="center"/>
      <protection locked="0"/>
    </xf>
    <xf numFmtId="0" fontId="5" fillId="0" borderId="0" xfId="28" quotePrefix="1" applyFont="1" applyProtection="1">
      <alignment vertical="center"/>
      <protection locked="0"/>
    </xf>
    <xf numFmtId="0" fontId="8" fillId="0" borderId="9" xfId="28" applyFont="1" applyBorder="1" applyAlignment="1" applyProtection="1">
      <alignment horizontal="center" vertical="center"/>
      <protection locked="0"/>
    </xf>
    <xf numFmtId="0" fontId="5" fillId="0" borderId="12" xfId="28" applyFont="1" applyBorder="1" applyProtection="1">
      <alignment vertical="center"/>
      <protection locked="0"/>
    </xf>
    <xf numFmtId="0" fontId="5" fillId="0" borderId="13" xfId="28" applyFont="1" applyBorder="1" applyProtection="1">
      <alignment vertical="center"/>
      <protection locked="0"/>
    </xf>
    <xf numFmtId="0" fontId="5" fillId="0" borderId="14" xfId="28" applyFont="1" applyBorder="1" applyProtection="1">
      <alignment vertical="center"/>
      <protection locked="0"/>
    </xf>
    <xf numFmtId="0" fontId="5" fillId="0" borderId="25" xfId="28" applyFont="1" applyBorder="1" applyProtection="1">
      <alignment vertical="center"/>
      <protection locked="0"/>
    </xf>
    <xf numFmtId="0" fontId="9" fillId="0" borderId="0" xfId="28" applyFont="1" applyAlignment="1" applyProtection="1">
      <alignment horizontal="right" vertical="center" shrinkToFit="1"/>
      <protection locked="0"/>
    </xf>
    <xf numFmtId="0" fontId="7" fillId="0" borderId="0" xfId="28" applyFont="1" applyAlignment="1" applyProtection="1">
      <alignment horizontal="right" vertical="center"/>
      <protection locked="0"/>
    </xf>
    <xf numFmtId="49" fontId="18" fillId="0" borderId="25" xfId="28" applyNumberFormat="1" applyFont="1" applyBorder="1" applyAlignment="1" applyProtection="1">
      <alignment horizontal="center" vertical="center"/>
      <protection locked="0"/>
    </xf>
    <xf numFmtId="49" fontId="18" fillId="0" borderId="0" xfId="28" applyNumberFormat="1" applyFont="1" applyAlignment="1" applyProtection="1">
      <alignment horizontal="center" vertical="center"/>
      <protection locked="0"/>
    </xf>
    <xf numFmtId="49" fontId="18" fillId="0" borderId="0" xfId="28" applyNumberFormat="1" applyFont="1" applyProtection="1">
      <alignment vertical="center"/>
      <protection locked="0"/>
    </xf>
    <xf numFmtId="0" fontId="8" fillId="0" borderId="0" xfId="20" applyFont="1" applyProtection="1">
      <protection locked="0"/>
    </xf>
    <xf numFmtId="0" fontId="5" fillId="0" borderId="0" xfId="20" applyFont="1" applyAlignment="1" applyProtection="1">
      <alignment vertical="center"/>
      <protection locked="0"/>
    </xf>
    <xf numFmtId="0" fontId="5" fillId="0" borderId="2" xfId="28" applyFont="1" applyBorder="1" applyAlignment="1" applyProtection="1">
      <alignment horizontal="center" vertical="center"/>
      <protection locked="0"/>
    </xf>
    <xf numFmtId="0" fontId="5" fillId="0" borderId="7" xfId="28" applyFont="1" applyBorder="1" applyAlignment="1" applyProtection="1">
      <alignment horizontal="center" vertical="center"/>
      <protection locked="0"/>
    </xf>
    <xf numFmtId="0" fontId="5" fillId="0" borderId="0" xfId="28" applyFont="1" applyAlignment="1" applyProtection="1">
      <alignment horizontal="center" vertical="center"/>
      <protection locked="0"/>
    </xf>
    <xf numFmtId="0" fontId="7" fillId="0" borderId="3" xfId="2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Protection="1">
      <alignment vertical="center"/>
      <protection locked="0"/>
    </xf>
    <xf numFmtId="0" fontId="9" fillId="0" borderId="0" xfId="28" applyFont="1" applyAlignment="1" applyProtection="1">
      <alignment horizontal="left" vertical="top"/>
      <protection locked="0"/>
    </xf>
    <xf numFmtId="0" fontId="9" fillId="0" borderId="0" xfId="28" applyFont="1" applyAlignment="1" applyProtection="1">
      <alignment horizontal="right" vertical="top"/>
      <protection locked="0"/>
    </xf>
    <xf numFmtId="0" fontId="7" fillId="0" borderId="0" xfId="28" applyFont="1" applyAlignment="1" applyProtection="1">
      <alignment horizontal="right" vertical="top"/>
      <protection locked="0"/>
    </xf>
    <xf numFmtId="0" fontId="7" fillId="0" borderId="0" xfId="20" applyFont="1" applyProtection="1">
      <protection locked="0"/>
    </xf>
    <xf numFmtId="0" fontId="7" fillId="0" borderId="20" xfId="20" applyFont="1" applyBorder="1" applyAlignment="1" applyProtection="1">
      <alignment vertical="center"/>
      <protection locked="0"/>
    </xf>
    <xf numFmtId="0" fontId="7" fillId="0" borderId="21" xfId="20" applyFont="1" applyBorder="1" applyAlignment="1" applyProtection="1">
      <alignment vertical="center"/>
      <protection locked="0"/>
    </xf>
    <xf numFmtId="181" fontId="5" fillId="0" borderId="0" xfId="28" applyNumberFormat="1" applyFont="1" applyProtection="1">
      <alignment vertical="center"/>
      <protection locked="0"/>
    </xf>
    <xf numFmtId="0" fontId="7" fillId="0" borderId="22" xfId="20" applyFont="1" applyBorder="1" applyAlignment="1" applyProtection="1">
      <alignment vertical="center"/>
      <protection locked="0"/>
    </xf>
    <xf numFmtId="0" fontId="7" fillId="0" borderId="7" xfId="20" applyFont="1" applyBorder="1" applyAlignment="1" applyProtection="1">
      <alignment vertical="center"/>
      <protection locked="0"/>
    </xf>
    <xf numFmtId="0" fontId="7" fillId="0" borderId="0" xfId="28" applyFont="1" applyAlignment="1" applyProtection="1">
      <alignment horizontal="center" vertical="center"/>
      <protection locked="0"/>
    </xf>
    <xf numFmtId="0" fontId="7" fillId="0" borderId="0" xfId="20" applyFont="1" applyAlignment="1" applyProtection="1">
      <alignment horizontal="center" vertical="center"/>
      <protection locked="0"/>
    </xf>
    <xf numFmtId="0" fontId="7" fillId="0" borderId="0" xfId="20" applyFont="1" applyAlignment="1" applyProtection="1">
      <alignment vertical="center"/>
      <protection locked="0"/>
    </xf>
    <xf numFmtId="184" fontId="5" fillId="0" borderId="0" xfId="28" applyNumberFormat="1" applyFont="1" applyAlignment="1" applyProtection="1">
      <alignment horizontal="right" vertical="center"/>
      <protection locked="0"/>
    </xf>
    <xf numFmtId="0" fontId="5" fillId="0" borderId="0" xfId="20" applyFont="1" applyAlignment="1" applyProtection="1">
      <alignment horizontal="center"/>
      <protection locked="0"/>
    </xf>
    <xf numFmtId="180" fontId="8" fillId="0" borderId="0" xfId="28" applyNumberFormat="1" applyFont="1" applyAlignment="1" applyProtection="1">
      <alignment horizontal="right" vertical="center"/>
      <protection locked="0"/>
    </xf>
    <xf numFmtId="0" fontId="8" fillId="0" borderId="0" xfId="28" applyFont="1" applyProtection="1">
      <alignment vertical="center"/>
      <protection locked="0"/>
    </xf>
    <xf numFmtId="178" fontId="5" fillId="0" borderId="0" xfId="28" applyNumberFormat="1" applyFont="1" applyAlignment="1" applyProtection="1">
      <alignment horizontal="left" vertical="center"/>
      <protection locked="0"/>
    </xf>
    <xf numFmtId="0" fontId="5" fillId="0" borderId="0" xfId="28" applyFont="1" applyAlignment="1" applyProtection="1">
      <protection locked="0"/>
    </xf>
    <xf numFmtId="0" fontId="5" fillId="0" borderId="3" xfId="28" applyFont="1" applyBorder="1" applyAlignment="1" applyProtection="1">
      <protection locked="0"/>
    </xf>
    <xf numFmtId="1" fontId="5" fillId="0" borderId="3" xfId="28" applyNumberFormat="1" applyFont="1" applyBorder="1" applyAlignment="1" applyProtection="1">
      <alignment horizontal="center" shrinkToFit="1"/>
      <protection locked="0"/>
    </xf>
    <xf numFmtId="0" fontId="5" fillId="0" borderId="3" xfId="28" applyFont="1" applyBorder="1" applyAlignment="1" applyProtection="1">
      <alignment horizontal="center"/>
      <protection locked="0"/>
    </xf>
    <xf numFmtId="0" fontId="5" fillId="0" borderId="23" xfId="28" applyFont="1" applyBorder="1" applyAlignment="1" applyProtection="1">
      <protection locked="0"/>
    </xf>
    <xf numFmtId="0" fontId="5" fillId="0" borderId="2" xfId="20" applyFont="1" applyBorder="1" applyProtection="1">
      <protection locked="0"/>
    </xf>
    <xf numFmtId="0" fontId="5" fillId="0" borderId="3" xfId="0" applyFont="1" applyBorder="1" applyAlignment="1" applyProtection="1">
      <alignment horizontal="center" shrinkToFit="1"/>
      <protection locked="0"/>
    </xf>
    <xf numFmtId="0" fontId="5" fillId="0" borderId="23" xfId="20" applyFont="1" applyBorder="1" applyProtection="1">
      <protection locked="0"/>
    </xf>
    <xf numFmtId="0" fontId="5" fillId="0" borderId="2" xfId="28" applyFont="1" applyBorder="1" applyAlignment="1" applyProtection="1">
      <protection locked="0"/>
    </xf>
    <xf numFmtId="9" fontId="5" fillId="0" borderId="2" xfId="28" applyNumberFormat="1" applyFont="1" applyBorder="1" applyAlignment="1" applyProtection="1">
      <alignment horizontal="left" shrinkToFit="1"/>
      <protection locked="0"/>
    </xf>
    <xf numFmtId="0" fontId="5" fillId="0" borderId="0" xfId="28" applyFont="1" applyAlignment="1" applyProtection="1">
      <alignment horizontal="right" vertical="center"/>
      <protection locked="0"/>
    </xf>
    <xf numFmtId="38" fontId="5" fillId="0" borderId="2" xfId="28" applyNumberFormat="1" applyFont="1" applyBorder="1" applyProtection="1">
      <alignment vertical="center"/>
      <protection locked="0"/>
    </xf>
    <xf numFmtId="0" fontId="5" fillId="0" borderId="0" xfId="28" applyFont="1" applyAlignment="1" applyProtection="1">
      <alignment vertical="top"/>
      <protection locked="0"/>
    </xf>
    <xf numFmtId="0" fontId="9" fillId="0" borderId="0" xfId="28" applyFont="1" applyAlignment="1" applyProtection="1">
      <alignment vertical="top"/>
      <protection locked="0"/>
    </xf>
    <xf numFmtId="0" fontId="10" fillId="0" borderId="0" xfId="28" applyFont="1" applyAlignment="1" applyProtection="1">
      <alignment vertical="top"/>
      <protection locked="0"/>
    </xf>
    <xf numFmtId="0" fontId="19" fillId="0" borderId="0" xfId="0" applyFont="1" applyAlignment="1" applyProtection="1">
      <alignment horizontal="right" vertical="center"/>
      <protection locked="0"/>
    </xf>
    <xf numFmtId="0" fontId="10" fillId="0" borderId="0" xfId="20" applyFont="1" applyAlignment="1" applyProtection="1">
      <alignment horizontal="center" vertical="center"/>
      <protection locked="0"/>
    </xf>
    <xf numFmtId="0" fontId="10" fillId="0" borderId="0" xfId="0" applyFont="1" applyProtection="1">
      <alignment vertical="center"/>
      <protection locked="0"/>
    </xf>
    <xf numFmtId="0" fontId="5" fillId="0" borderId="24" xfId="28" applyFont="1" applyBorder="1" applyProtection="1">
      <alignment vertical="center"/>
      <protection locked="0"/>
    </xf>
    <xf numFmtId="0" fontId="5" fillId="0" borderId="26" xfId="28" applyFont="1" applyBorder="1" applyProtection="1">
      <alignment vertical="center"/>
      <protection locked="0"/>
    </xf>
    <xf numFmtId="0" fontId="5" fillId="0" borderId="3" xfId="28" applyFont="1" applyBorder="1" applyProtection="1">
      <alignment vertical="center"/>
      <protection locked="0"/>
    </xf>
    <xf numFmtId="0" fontId="5" fillId="0" borderId="27" xfId="28" applyFont="1" applyBorder="1" applyProtection="1">
      <alignment vertical="center"/>
      <protection locked="0"/>
    </xf>
    <xf numFmtId="0" fontId="10" fillId="0" borderId="3" xfId="20" applyFont="1" applyBorder="1" applyAlignment="1" applyProtection="1">
      <alignment horizontal="center" vertical="center"/>
      <protection locked="0"/>
    </xf>
    <xf numFmtId="0" fontId="7" fillId="0" borderId="3" xfId="20" applyFont="1" applyBorder="1" applyAlignment="1" applyProtection="1">
      <alignment vertical="center"/>
      <protection locked="0"/>
    </xf>
    <xf numFmtId="0" fontId="7" fillId="0" borderId="27" xfId="20" applyFont="1" applyBorder="1" applyAlignment="1" applyProtection="1">
      <alignment vertical="center"/>
      <protection locked="0"/>
    </xf>
    <xf numFmtId="0" fontId="5" fillId="0" borderId="10"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49" fontId="18" fillId="0" borderId="0" xfId="28" applyNumberFormat="1" applyFont="1">
      <alignment vertical="center"/>
    </xf>
    <xf numFmtId="0" fontId="8" fillId="0" borderId="0" xfId="20" applyFont="1"/>
    <xf numFmtId="0" fontId="5" fillId="0" borderId="0" xfId="28" applyFont="1">
      <alignment vertical="center"/>
    </xf>
    <xf numFmtId="0" fontId="5" fillId="0" borderId="0" xfId="20" applyFont="1"/>
    <xf numFmtId="0" fontId="7" fillId="0" borderId="0" xfId="28" applyFont="1" applyAlignment="1">
      <alignment vertical="center" wrapText="1"/>
    </xf>
    <xf numFmtId="177" fontId="5" fillId="0" borderId="0" xfId="28" applyNumberFormat="1" applyFont="1" applyAlignment="1">
      <alignment horizontal="center" vertical="center" wrapText="1"/>
    </xf>
    <xf numFmtId="0" fontId="0" fillId="0" borderId="0" xfId="0" applyAlignment="1">
      <alignment vertical="center" wrapText="1"/>
    </xf>
    <xf numFmtId="176" fontId="6" fillId="0" borderId="0" xfId="28" applyNumberFormat="1" applyFont="1" applyAlignment="1">
      <alignment horizontal="center" vertical="center" wrapText="1"/>
    </xf>
    <xf numFmtId="0" fontId="5" fillId="0" borderId="0" xfId="20" applyFont="1" applyAlignment="1">
      <alignment vertical="center" wrapText="1"/>
    </xf>
    <xf numFmtId="0" fontId="5" fillId="0" borderId="7" xfId="28" applyFont="1" applyBorder="1" applyAlignment="1">
      <alignment vertical="center" wrapText="1"/>
    </xf>
    <xf numFmtId="0" fontId="5" fillId="0" borderId="0" xfId="20" applyFont="1" applyAlignment="1">
      <alignment wrapText="1"/>
    </xf>
    <xf numFmtId="0" fontId="5" fillId="0" borderId="41" xfId="0" applyFont="1" applyBorder="1" applyAlignment="1">
      <alignment horizontal="center" vertical="center" wrapText="1" shrinkToFit="1"/>
    </xf>
    <xf numFmtId="0" fontId="5" fillId="0" borderId="7" xfId="28" applyFont="1" applyBorder="1" applyAlignment="1">
      <alignment horizontal="center" vertical="center" wrapText="1"/>
    </xf>
    <xf numFmtId="0" fontId="5" fillId="0" borderId="25" xfId="20" applyFont="1" applyBorder="1" applyAlignment="1">
      <alignment vertical="center" wrapText="1"/>
    </xf>
    <xf numFmtId="0" fontId="5" fillId="0" borderId="0" xfId="28" applyFont="1" applyAlignment="1">
      <alignment horizontal="center" vertical="center" wrapText="1"/>
    </xf>
    <xf numFmtId="0" fontId="7" fillId="0" borderId="3" xfId="2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7" xfId="20" applyFont="1" applyBorder="1" applyAlignment="1">
      <alignment vertical="center" wrapText="1"/>
    </xf>
    <xf numFmtId="0" fontId="7" fillId="0" borderId="20" xfId="20" applyFont="1" applyBorder="1" applyAlignment="1">
      <alignment vertical="center" wrapText="1"/>
    </xf>
    <xf numFmtId="0" fontId="5" fillId="0" borderId="20" xfId="28" applyFont="1" applyBorder="1" applyAlignment="1">
      <alignment vertical="center" wrapText="1"/>
    </xf>
    <xf numFmtId="0" fontId="8" fillId="0" borderId="20" xfId="28" applyFont="1" applyBorder="1" applyAlignment="1">
      <alignment vertical="center" wrapText="1"/>
    </xf>
    <xf numFmtId="0" fontId="7" fillId="0" borderId="21" xfId="20" applyFont="1" applyBorder="1" applyAlignment="1">
      <alignment vertical="center" wrapText="1"/>
    </xf>
    <xf numFmtId="0" fontId="5" fillId="0" borderId="21" xfId="28" applyFont="1" applyBorder="1" applyAlignment="1">
      <alignment vertical="center" wrapText="1"/>
    </xf>
    <xf numFmtId="0" fontId="8" fillId="0" borderId="21" xfId="28" applyFont="1" applyBorder="1" applyAlignment="1">
      <alignment vertical="center" wrapText="1"/>
    </xf>
    <xf numFmtId="181" fontId="5" fillId="0" borderId="0" xfId="28" applyNumberFormat="1" applyFont="1" applyAlignment="1">
      <alignment vertical="center" wrapText="1"/>
    </xf>
    <xf numFmtId="0" fontId="7" fillId="0" borderId="22" xfId="20" applyFont="1" applyBorder="1" applyAlignment="1">
      <alignment vertical="center" wrapText="1"/>
    </xf>
    <xf numFmtId="0" fontId="5" fillId="0" borderId="22" xfId="28" applyFont="1" applyBorder="1" applyAlignment="1">
      <alignment vertical="center" wrapText="1"/>
    </xf>
    <xf numFmtId="0" fontId="8" fillId="0" borderId="22" xfId="28" applyFont="1" applyBorder="1" applyAlignment="1">
      <alignment vertical="center" wrapText="1"/>
    </xf>
    <xf numFmtId="0" fontId="7" fillId="0" borderId="44" xfId="20" applyFont="1" applyBorder="1" applyAlignment="1">
      <alignment vertical="center" wrapText="1"/>
    </xf>
    <xf numFmtId="0" fontId="5" fillId="0" borderId="44" xfId="28" applyFont="1" applyBorder="1" applyAlignment="1">
      <alignment vertical="center" wrapText="1"/>
    </xf>
    <xf numFmtId="0" fontId="8" fillId="0" borderId="44" xfId="28" applyFont="1" applyBorder="1" applyAlignment="1">
      <alignment vertical="center" wrapText="1"/>
    </xf>
    <xf numFmtId="0" fontId="7" fillId="0" borderId="45" xfId="20" applyFont="1" applyBorder="1" applyAlignment="1">
      <alignment vertical="center" wrapText="1"/>
    </xf>
    <xf numFmtId="0" fontId="5" fillId="0" borderId="45" xfId="28" applyFont="1" applyBorder="1" applyAlignment="1">
      <alignment vertical="center" wrapText="1"/>
    </xf>
    <xf numFmtId="0" fontId="8" fillId="0" borderId="45" xfId="28" applyFont="1" applyBorder="1" applyAlignment="1">
      <alignment vertical="center" wrapText="1"/>
    </xf>
    <xf numFmtId="0" fontId="8" fillId="0" borderId="7" xfId="28" applyFont="1" applyBorder="1" applyAlignment="1">
      <alignment vertical="center" wrapText="1"/>
    </xf>
    <xf numFmtId="184" fontId="5" fillId="5" borderId="39" xfId="28" applyNumberFormat="1" applyFont="1" applyFill="1" applyBorder="1" applyAlignment="1" applyProtection="1">
      <alignment horizontal="right" vertical="center"/>
      <protection locked="0"/>
    </xf>
    <xf numFmtId="184" fontId="5" fillId="5" borderId="40" xfId="28" applyNumberFormat="1" applyFont="1" applyFill="1" applyBorder="1" applyAlignment="1" applyProtection="1">
      <alignment horizontal="right" vertical="center"/>
      <protection locked="0"/>
    </xf>
    <xf numFmtId="183" fontId="7" fillId="0" borderId="39" xfId="20" applyNumberFormat="1" applyFont="1" applyBorder="1" applyAlignment="1" applyProtection="1">
      <alignment horizontal="center" vertical="center"/>
      <protection locked="0"/>
    </xf>
    <xf numFmtId="183" fontId="7" fillId="0" borderId="40" xfId="20" applyNumberFormat="1" applyFont="1" applyBorder="1" applyAlignment="1" applyProtection="1">
      <alignment horizontal="center" vertical="center"/>
      <protection locked="0"/>
    </xf>
    <xf numFmtId="180" fontId="7" fillId="0" borderId="39" xfId="28" applyNumberFormat="1" applyFont="1" applyBorder="1" applyAlignment="1" applyProtection="1">
      <alignment horizontal="right" vertical="center"/>
      <protection locked="0"/>
    </xf>
    <xf numFmtId="180" fontId="7" fillId="0" borderId="40" xfId="28" applyNumberFormat="1" applyFont="1" applyBorder="1" applyAlignment="1" applyProtection="1">
      <alignment horizontal="right" vertical="center"/>
      <protection locked="0"/>
    </xf>
    <xf numFmtId="180" fontId="7" fillId="0" borderId="22" xfId="28" applyNumberFormat="1" applyFont="1" applyBorder="1" applyAlignment="1" applyProtection="1">
      <alignment horizontal="right" vertical="center"/>
      <protection locked="0"/>
    </xf>
    <xf numFmtId="180" fontId="7" fillId="0" borderId="35" xfId="28" applyNumberFormat="1" applyFont="1" applyBorder="1" applyAlignment="1" applyProtection="1">
      <alignment horizontal="right" vertical="center"/>
      <protection locked="0"/>
    </xf>
    <xf numFmtId="180" fontId="7" fillId="0" borderId="36" xfId="28" applyNumberFormat="1" applyFont="1" applyBorder="1" applyAlignment="1" applyProtection="1">
      <alignment horizontal="right" vertical="center"/>
      <protection locked="0"/>
    </xf>
    <xf numFmtId="180" fontId="7" fillId="0" borderId="20" xfId="28" applyNumberFormat="1" applyFont="1" applyBorder="1" applyAlignment="1" applyProtection="1">
      <alignment horizontal="right" vertical="center"/>
      <protection locked="0"/>
    </xf>
    <xf numFmtId="183" fontId="7" fillId="0" borderId="35" xfId="20" applyNumberFormat="1" applyFont="1" applyBorder="1" applyAlignment="1" applyProtection="1">
      <alignment horizontal="center" vertical="center"/>
      <protection locked="0"/>
    </xf>
    <xf numFmtId="183" fontId="7" fillId="0" borderId="36" xfId="20" applyNumberFormat="1" applyFont="1" applyBorder="1" applyAlignment="1" applyProtection="1">
      <alignment horizontal="center" vertical="center"/>
      <protection locked="0"/>
    </xf>
    <xf numFmtId="184" fontId="5" fillId="0" borderId="35" xfId="28" applyNumberFormat="1" applyFont="1" applyBorder="1" applyAlignment="1">
      <alignment horizontal="right" vertical="center"/>
    </xf>
    <xf numFmtId="184" fontId="5" fillId="0" borderId="36" xfId="28" applyNumberFormat="1" applyFont="1" applyBorder="1" applyAlignment="1">
      <alignment horizontal="right" vertical="center"/>
    </xf>
    <xf numFmtId="0" fontId="10" fillId="0" borderId="28" xfId="28" applyFont="1" applyBorder="1" applyAlignment="1" applyProtection="1">
      <alignment horizontal="center" vertical="center" wrapText="1" shrinkToFit="1"/>
      <protection locked="0"/>
    </xf>
    <xf numFmtId="0" fontId="10" fillId="0" borderId="23" xfId="28" applyFont="1" applyBorder="1" applyAlignment="1" applyProtection="1">
      <alignment horizontal="center" vertical="center" wrapText="1" shrinkToFit="1"/>
      <protection locked="0"/>
    </xf>
    <xf numFmtId="0" fontId="10" fillId="0" borderId="11" xfId="28" applyFont="1" applyBorder="1" applyAlignment="1" applyProtection="1">
      <alignment horizontal="center" vertical="center" wrapText="1" shrinkToFit="1"/>
      <protection locked="0"/>
    </xf>
    <xf numFmtId="0" fontId="5" fillId="5" borderId="28" xfId="28" applyFont="1" applyFill="1" applyBorder="1" applyAlignment="1" applyProtection="1">
      <alignment horizontal="center" vertical="center" shrinkToFit="1"/>
      <protection locked="0"/>
    </xf>
    <xf numFmtId="0" fontId="5" fillId="5" borderId="23" xfId="28" applyFont="1" applyFill="1" applyBorder="1" applyAlignment="1" applyProtection="1">
      <alignment horizontal="center" vertical="center" shrinkToFit="1"/>
      <protection locked="0"/>
    </xf>
    <xf numFmtId="0" fontId="5" fillId="5" borderId="11" xfId="28" applyFont="1" applyFill="1" applyBorder="1" applyAlignment="1" applyProtection="1">
      <alignment horizontal="center" vertical="center" shrinkToFit="1"/>
      <protection locked="0"/>
    </xf>
    <xf numFmtId="0" fontId="7" fillId="0" borderId="29" xfId="28" applyFont="1" applyBorder="1" applyAlignment="1" applyProtection="1">
      <alignment horizontal="left" vertical="center" wrapText="1"/>
      <protection locked="0"/>
    </xf>
    <xf numFmtId="0" fontId="7" fillId="0" borderId="2" xfId="28" applyFont="1" applyBorder="1" applyAlignment="1" applyProtection="1">
      <alignment horizontal="left" vertical="center" wrapText="1"/>
      <protection locked="0"/>
    </xf>
    <xf numFmtId="0" fontId="7" fillId="0" borderId="7" xfId="28" applyFont="1" applyBorder="1" applyAlignment="1" applyProtection="1">
      <alignment horizontal="left" vertical="center" wrapText="1"/>
      <protection locked="0"/>
    </xf>
    <xf numFmtId="9" fontId="5" fillId="3" borderId="2" xfId="28" applyNumberFormat="1" applyFont="1" applyFill="1" applyBorder="1" applyAlignment="1" applyProtection="1">
      <alignment horizontal="center" vertical="center" shrinkToFit="1"/>
      <protection locked="0"/>
    </xf>
    <xf numFmtId="9" fontId="5" fillId="3" borderId="7" xfId="28" applyNumberFormat="1" applyFont="1" applyFill="1" applyBorder="1" applyAlignment="1" applyProtection="1">
      <alignment horizontal="center" vertical="center" shrinkToFit="1"/>
      <protection locked="0"/>
    </xf>
    <xf numFmtId="0" fontId="7" fillId="0" borderId="3" xfId="20" applyFont="1" applyBorder="1" applyAlignment="1" applyProtection="1">
      <alignment horizontal="center" vertical="center"/>
      <protection locked="0"/>
    </xf>
    <xf numFmtId="0" fontId="7" fillId="0" borderId="29" xfId="28" applyFont="1" applyBorder="1" applyProtection="1">
      <alignment vertical="center"/>
      <protection locked="0"/>
    </xf>
    <xf numFmtId="0" fontId="7" fillId="0" borderId="2" xfId="28" applyFont="1" applyBorder="1" applyProtection="1">
      <alignment vertical="center"/>
      <protection locked="0"/>
    </xf>
    <xf numFmtId="0" fontId="7" fillId="0" borderId="7" xfId="28" applyFont="1" applyBorder="1" applyProtection="1">
      <alignment vertical="center"/>
      <protection locked="0"/>
    </xf>
    <xf numFmtId="0" fontId="5" fillId="0" borderId="29" xfId="28" applyFont="1" applyBorder="1" applyProtection="1">
      <alignment vertical="center"/>
      <protection locked="0"/>
    </xf>
    <xf numFmtId="0" fontId="5" fillId="0" borderId="2" xfId="28" applyFont="1" applyBorder="1" applyProtection="1">
      <alignment vertical="center"/>
      <protection locked="0"/>
    </xf>
    <xf numFmtId="184" fontId="5" fillId="0" borderId="37" xfId="28" applyNumberFormat="1" applyFont="1" applyBorder="1" applyAlignment="1">
      <alignment horizontal="right" vertical="center"/>
    </xf>
    <xf numFmtId="184" fontId="5" fillId="0" borderId="38" xfId="28" applyNumberFormat="1" applyFont="1" applyBorder="1" applyAlignment="1">
      <alignment horizontal="right" vertical="center"/>
    </xf>
    <xf numFmtId="184" fontId="5" fillId="0" borderId="39" xfId="28" applyNumberFormat="1" applyFont="1" applyBorder="1" applyAlignment="1">
      <alignment horizontal="right" vertical="center"/>
    </xf>
    <xf numFmtId="184" fontId="5" fillId="0" borderId="40" xfId="28" applyNumberFormat="1" applyFont="1" applyBorder="1" applyAlignment="1">
      <alignment horizontal="right" vertical="center"/>
    </xf>
    <xf numFmtId="180" fontId="7" fillId="0" borderId="37" xfId="28" applyNumberFormat="1" applyFont="1" applyBorder="1" applyProtection="1">
      <alignment vertical="center"/>
      <protection locked="0"/>
    </xf>
    <xf numFmtId="180" fontId="7" fillId="0" borderId="38" xfId="28" applyNumberFormat="1" applyFont="1" applyBorder="1" applyProtection="1">
      <alignment vertical="center"/>
      <protection locked="0"/>
    </xf>
    <xf numFmtId="180" fontId="7" fillId="0" borderId="21" xfId="28" applyNumberFormat="1" applyFont="1" applyBorder="1" applyProtection="1">
      <alignment vertical="center"/>
      <protection locked="0"/>
    </xf>
    <xf numFmtId="183" fontId="7" fillId="0" borderId="37" xfId="20" applyNumberFormat="1" applyFont="1" applyBorder="1" applyAlignment="1">
      <alignment horizontal="center" vertical="center"/>
    </xf>
    <xf numFmtId="183" fontId="7" fillId="0" borderId="38" xfId="20" applyNumberFormat="1" applyFont="1" applyBorder="1" applyAlignment="1">
      <alignment horizontal="center" vertical="center"/>
    </xf>
    <xf numFmtId="0" fontId="7" fillId="0" borderId="29" xfId="28" applyFont="1" applyBorder="1" applyAlignment="1" applyProtection="1">
      <alignment horizontal="center" vertical="center"/>
      <protection locked="0"/>
    </xf>
    <xf numFmtId="0" fontId="7" fillId="0" borderId="2" xfId="28" applyFont="1" applyBorder="1" applyAlignment="1" applyProtection="1">
      <alignment horizontal="center" vertical="center"/>
      <protection locked="0"/>
    </xf>
    <xf numFmtId="0" fontId="7" fillId="0" borderId="7" xfId="28" applyFont="1" applyBorder="1" applyAlignment="1" applyProtection="1">
      <alignment horizontal="center" vertical="center"/>
      <protection locked="0"/>
    </xf>
    <xf numFmtId="0" fontId="7" fillId="0" borderId="29" xfId="20" applyFont="1" applyBorder="1" applyAlignment="1" applyProtection="1">
      <alignment horizontal="center" vertical="center"/>
      <protection locked="0"/>
    </xf>
    <xf numFmtId="0" fontId="7" fillId="0" borderId="2" xfId="20" applyFont="1" applyBorder="1" applyAlignment="1" applyProtection="1">
      <alignment horizontal="center" vertical="center"/>
      <protection locked="0"/>
    </xf>
    <xf numFmtId="184" fontId="5" fillId="0" borderId="29" xfId="28" applyNumberFormat="1" applyFont="1" applyBorder="1" applyAlignment="1">
      <alignment horizontal="right" vertical="center"/>
    </xf>
    <xf numFmtId="184" fontId="5" fillId="0" borderId="2" xfId="28" applyNumberFormat="1" applyFont="1" applyBorder="1" applyAlignment="1">
      <alignment horizontal="right" vertical="center"/>
    </xf>
    <xf numFmtId="0" fontId="7" fillId="0" borderId="35" xfId="20" applyFont="1" applyBorder="1" applyAlignment="1" applyProtection="1">
      <alignment horizontal="center" vertical="center"/>
      <protection locked="0"/>
    </xf>
    <xf numFmtId="0" fontId="7" fillId="0" borderId="36" xfId="20" applyFont="1" applyBorder="1" applyAlignment="1" applyProtection="1">
      <alignment horizontal="center" vertical="center"/>
      <protection locked="0"/>
    </xf>
    <xf numFmtId="0" fontId="7" fillId="0" borderId="37" xfId="20" applyFont="1" applyBorder="1" applyAlignment="1" applyProtection="1">
      <alignment horizontal="center" vertical="center"/>
      <protection locked="0"/>
    </xf>
    <xf numFmtId="0" fontId="7" fillId="0" borderId="38" xfId="20" applyFont="1" applyBorder="1" applyAlignment="1" applyProtection="1">
      <alignment horizontal="center" vertical="center"/>
      <protection locked="0"/>
    </xf>
    <xf numFmtId="0" fontId="7" fillId="0" borderId="39" xfId="20" applyFont="1" applyBorder="1" applyAlignment="1" applyProtection="1">
      <alignment horizontal="center" vertical="center"/>
      <protection locked="0"/>
    </xf>
    <xf numFmtId="0" fontId="7" fillId="0" borderId="40" xfId="20" applyFont="1" applyBorder="1" applyAlignment="1" applyProtection="1">
      <alignment horizontal="center" vertical="center"/>
      <protection locked="0"/>
    </xf>
    <xf numFmtId="180" fontId="7" fillId="0" borderId="37" xfId="28" applyNumberFormat="1" applyFont="1" applyBorder="1" applyAlignment="1" applyProtection="1">
      <alignment vertical="center" wrapText="1"/>
      <protection locked="0"/>
    </xf>
    <xf numFmtId="180" fontId="7" fillId="0" borderId="38" xfId="28" applyNumberFormat="1" applyFont="1" applyBorder="1" applyAlignment="1" applyProtection="1">
      <alignment vertical="center" wrapText="1"/>
      <protection locked="0"/>
    </xf>
    <xf numFmtId="180" fontId="7" fillId="0" borderId="21" xfId="28" applyNumberFormat="1" applyFont="1" applyBorder="1" applyAlignment="1" applyProtection="1">
      <alignment vertical="center" wrapText="1"/>
      <protection locked="0"/>
    </xf>
    <xf numFmtId="180" fontId="7" fillId="0" borderId="35" xfId="28" applyNumberFormat="1" applyFont="1" applyBorder="1" applyProtection="1">
      <alignment vertical="center"/>
      <protection locked="0"/>
    </xf>
    <xf numFmtId="180" fontId="7" fillId="0" borderId="36" xfId="28" applyNumberFormat="1" applyFont="1" applyBorder="1" applyProtection="1">
      <alignment vertical="center"/>
      <protection locked="0"/>
    </xf>
    <xf numFmtId="180" fontId="7" fillId="0" borderId="20" xfId="28" applyNumberFormat="1" applyFont="1" applyBorder="1" applyProtection="1">
      <alignment vertical="center"/>
      <protection locked="0"/>
    </xf>
    <xf numFmtId="0" fontId="5" fillId="0" borderId="29" xfId="28" applyFont="1" applyBorder="1" applyAlignment="1" applyProtection="1">
      <alignment horizontal="center" vertical="center"/>
      <protection locked="0"/>
    </xf>
    <xf numFmtId="0" fontId="5" fillId="0" borderId="2" xfId="28" applyFont="1" applyBorder="1" applyAlignment="1" applyProtection="1">
      <alignment horizontal="center" vertical="center"/>
      <protection locked="0"/>
    </xf>
    <xf numFmtId="0" fontId="5" fillId="0" borderId="7" xfId="28" applyFont="1" applyBorder="1" applyAlignment="1" applyProtection="1">
      <alignment horizontal="center" vertical="center"/>
      <protection locked="0"/>
    </xf>
    <xf numFmtId="9" fontId="7" fillId="0" borderId="2" xfId="20" applyNumberFormat="1" applyFont="1" applyBorder="1" applyAlignment="1" applyProtection="1">
      <alignment horizontal="center" vertical="center"/>
      <protection locked="0"/>
    </xf>
    <xf numFmtId="9" fontId="7" fillId="0" borderId="3" xfId="20" applyNumberFormat="1" applyFont="1" applyBorder="1" applyAlignment="1" applyProtection="1">
      <alignment horizontal="center" vertical="center"/>
      <protection locked="0"/>
    </xf>
    <xf numFmtId="10" fontId="9" fillId="0" borderId="23" xfId="7" applyNumberFormat="1" applyFont="1" applyFill="1" applyBorder="1" applyAlignment="1" applyProtection="1">
      <alignment horizontal="center" vertical="top"/>
      <protection locked="0"/>
    </xf>
    <xf numFmtId="0" fontId="5" fillId="0" borderId="0" xfId="20" applyFont="1" applyAlignment="1" applyProtection="1">
      <alignment horizontal="center" vertical="top" wrapText="1"/>
      <protection locked="0"/>
    </xf>
    <xf numFmtId="184" fontId="5" fillId="5" borderId="35" xfId="28" applyNumberFormat="1" applyFont="1" applyFill="1" applyBorder="1" applyAlignment="1" applyProtection="1">
      <alignment horizontal="right" vertical="center"/>
      <protection locked="0"/>
    </xf>
    <xf numFmtId="184" fontId="5" fillId="5" borderId="36" xfId="28" applyNumberFormat="1" applyFont="1" applyFill="1" applyBorder="1" applyAlignment="1" applyProtection="1">
      <alignment horizontal="right" vertical="center"/>
      <protection locked="0"/>
    </xf>
    <xf numFmtId="9" fontId="9" fillId="0" borderId="23" xfId="7" applyFont="1" applyFill="1" applyBorder="1" applyAlignment="1" applyProtection="1">
      <alignment horizontal="center" vertical="top"/>
      <protection locked="0"/>
    </xf>
    <xf numFmtId="179" fontId="5" fillId="0" borderId="2" xfId="28" applyNumberFormat="1" applyFont="1" applyBorder="1" applyAlignment="1" applyProtection="1">
      <alignment horizontal="center" vertical="center" shrinkToFit="1"/>
      <protection locked="0"/>
    </xf>
    <xf numFmtId="179" fontId="5" fillId="0" borderId="7" xfId="28" applyNumberFormat="1" applyFont="1" applyBorder="1" applyAlignment="1" applyProtection="1">
      <alignment horizontal="center" vertical="center" shrinkToFit="1"/>
      <protection locked="0"/>
    </xf>
    <xf numFmtId="0" fontId="5" fillId="5" borderId="33" xfId="28" applyFont="1" applyFill="1" applyBorder="1" applyProtection="1">
      <alignment vertical="center"/>
      <protection locked="0"/>
    </xf>
    <xf numFmtId="0" fontId="9" fillId="0" borderId="33" xfId="28" applyFont="1" applyBorder="1" applyAlignment="1" applyProtection="1">
      <alignment horizontal="right" vertical="center" shrinkToFit="1"/>
      <protection locked="0"/>
    </xf>
    <xf numFmtId="0" fontId="9" fillId="0" borderId="29" xfId="28" applyFont="1" applyBorder="1" applyAlignment="1" applyProtection="1">
      <alignment horizontal="center" vertical="center"/>
      <protection locked="0"/>
    </xf>
    <xf numFmtId="0" fontId="9" fillId="0" borderId="2" xfId="28" applyFont="1" applyBorder="1" applyAlignment="1" applyProtection="1">
      <alignment horizontal="center" vertical="center"/>
      <protection locked="0"/>
    </xf>
    <xf numFmtId="184" fontId="5" fillId="3" borderId="29" xfId="28" applyNumberFormat="1" applyFont="1" applyFill="1" applyBorder="1" applyAlignment="1" applyProtection="1">
      <alignment horizontal="right" vertical="center"/>
      <protection locked="0"/>
    </xf>
    <xf numFmtId="184" fontId="5" fillId="3" borderId="2" xfId="28" applyNumberFormat="1" applyFont="1" applyFill="1" applyBorder="1" applyAlignment="1" applyProtection="1">
      <alignment horizontal="right" vertical="center"/>
      <protection locked="0"/>
    </xf>
    <xf numFmtId="0" fontId="5" fillId="0" borderId="7" xfId="28" applyFont="1" applyBorder="1" applyProtection="1">
      <alignment vertical="center"/>
      <protection locked="0"/>
    </xf>
    <xf numFmtId="0" fontId="5" fillId="3" borderId="10" xfId="28" applyFont="1" applyFill="1" applyBorder="1" applyAlignment="1" applyProtection="1">
      <alignment horizontal="left" vertical="center" shrinkToFit="1"/>
      <protection locked="0"/>
    </xf>
    <xf numFmtId="0" fontId="5" fillId="3" borderId="2" xfId="28" applyFont="1" applyFill="1" applyBorder="1" applyAlignment="1" applyProtection="1">
      <alignment horizontal="left" vertical="center" shrinkToFit="1"/>
      <protection locked="0"/>
    </xf>
    <xf numFmtId="0" fontId="5" fillId="3" borderId="7" xfId="28" applyFont="1" applyFill="1" applyBorder="1" applyAlignment="1" applyProtection="1">
      <alignment horizontal="left" vertical="center" shrinkToFit="1"/>
      <protection locked="0"/>
    </xf>
    <xf numFmtId="0" fontId="5" fillId="5" borderId="34" xfId="28" applyFont="1" applyFill="1" applyBorder="1" applyProtection="1">
      <alignment vertical="center"/>
      <protection locked="0"/>
    </xf>
    <xf numFmtId="0" fontId="9" fillId="0" borderId="32" xfId="28" applyFont="1" applyBorder="1" applyAlignment="1" applyProtection="1">
      <alignment horizontal="right" vertical="center" shrinkToFit="1"/>
      <protection locked="0"/>
    </xf>
    <xf numFmtId="0" fontId="22" fillId="4" borderId="3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31" xfId="0" applyFont="1" applyFill="1" applyBorder="1" applyAlignment="1" applyProtection="1">
      <alignment horizontal="center" vertical="center"/>
      <protection locked="0"/>
    </xf>
    <xf numFmtId="1" fontId="5" fillId="5" borderId="0" xfId="28" applyNumberFormat="1" applyFont="1" applyFill="1" applyAlignment="1" applyProtection="1">
      <alignment horizontal="center" vertical="center"/>
      <protection locked="0"/>
    </xf>
    <xf numFmtId="1" fontId="5" fillId="0" borderId="0" xfId="28" applyNumberFormat="1" applyFont="1" applyAlignment="1" applyProtection="1">
      <alignment horizontal="center" vertical="center"/>
      <protection locked="0"/>
    </xf>
    <xf numFmtId="0" fontId="8" fillId="5" borderId="0" xfId="28" applyFont="1" applyFill="1" applyAlignment="1" applyProtection="1">
      <alignment vertical="top" wrapText="1"/>
      <protection locked="0"/>
    </xf>
    <xf numFmtId="0" fontId="8" fillId="5" borderId="13" xfId="28" applyFont="1" applyFill="1" applyBorder="1" applyAlignment="1" applyProtection="1">
      <alignment vertical="top" wrapText="1"/>
      <protection locked="0"/>
    </xf>
    <xf numFmtId="0" fontId="5" fillId="0" borderId="29" xfId="28" applyFont="1" applyBorder="1" applyAlignment="1" applyProtection="1">
      <alignment vertical="center" shrinkToFit="1"/>
      <protection locked="0"/>
    </xf>
    <xf numFmtId="0" fontId="5" fillId="0" borderId="2" xfId="28" applyFont="1" applyBorder="1" applyAlignment="1" applyProtection="1">
      <alignment vertical="center" shrinkToFit="1"/>
      <protection locked="0"/>
    </xf>
    <xf numFmtId="0" fontId="5" fillId="2" borderId="29" xfId="28" applyFont="1" applyFill="1" applyBorder="1" applyProtection="1">
      <alignment vertical="center"/>
      <protection locked="0"/>
    </xf>
    <xf numFmtId="0" fontId="5" fillId="2" borderId="2" xfId="28" applyFont="1" applyFill="1" applyBorder="1" applyProtection="1">
      <alignment vertical="center"/>
      <protection locked="0"/>
    </xf>
    <xf numFmtId="0" fontId="5" fillId="5" borderId="29" xfId="28" applyFont="1" applyFill="1" applyBorder="1" applyAlignment="1" applyProtection="1">
      <alignment vertical="center" shrinkToFit="1"/>
      <protection locked="0"/>
    </xf>
    <xf numFmtId="0" fontId="5" fillId="5" borderId="2" xfId="28" applyFont="1" applyFill="1" applyBorder="1" applyAlignment="1" applyProtection="1">
      <alignment vertical="center" shrinkToFit="1"/>
      <protection locked="0"/>
    </xf>
    <xf numFmtId="0" fontId="5" fillId="5" borderId="7" xfId="28" applyFont="1" applyFill="1" applyBorder="1" applyAlignment="1" applyProtection="1">
      <alignment vertical="center" shrinkToFit="1"/>
      <protection locked="0"/>
    </xf>
    <xf numFmtId="176" fontId="6" fillId="0" borderId="0" xfId="28" applyNumberFormat="1" applyFont="1" applyAlignment="1" applyProtection="1">
      <alignment horizontal="left" vertical="center" shrinkToFit="1"/>
      <protection locked="0"/>
    </xf>
    <xf numFmtId="0" fontId="5" fillId="0" borderId="28" xfId="28" applyFont="1" applyBorder="1" applyProtection="1">
      <alignment vertical="center"/>
      <protection locked="0"/>
    </xf>
    <xf numFmtId="0" fontId="5" fillId="0" borderId="23" xfId="28" applyFont="1" applyBorder="1" applyProtection="1">
      <alignment vertical="center"/>
      <protection locked="0"/>
    </xf>
    <xf numFmtId="0" fontId="5" fillId="6" borderId="28" xfId="28" applyFont="1" applyFill="1" applyBorder="1" applyAlignment="1" applyProtection="1">
      <alignment horizontal="left" vertical="center"/>
      <protection locked="0"/>
    </xf>
    <xf numFmtId="0" fontId="5" fillId="6" borderId="23" xfId="28" applyFont="1" applyFill="1" applyBorder="1" applyAlignment="1" applyProtection="1">
      <alignment horizontal="left" vertical="center"/>
      <protection locked="0"/>
    </xf>
    <xf numFmtId="0" fontId="5" fillId="6" borderId="11" xfId="28" applyFont="1" applyFill="1" applyBorder="1" applyAlignment="1" applyProtection="1">
      <alignment horizontal="left" vertical="center"/>
      <protection locked="0"/>
    </xf>
    <xf numFmtId="0" fontId="5" fillId="0" borderId="29" xfId="20" applyFont="1" applyBorder="1" applyAlignment="1" applyProtection="1">
      <alignment horizontal="center" vertical="center"/>
      <protection locked="0"/>
    </xf>
    <xf numFmtId="0" fontId="5" fillId="0" borderId="7" xfId="20" applyFont="1" applyBorder="1" applyAlignment="1" applyProtection="1">
      <alignment horizontal="center" vertical="center"/>
      <protection locked="0"/>
    </xf>
    <xf numFmtId="177" fontId="5" fillId="0" borderId="0" xfId="28" applyNumberFormat="1" applyFont="1" applyAlignment="1" applyProtection="1">
      <alignment horizontal="center" vertical="center"/>
      <protection locked="0"/>
    </xf>
    <xf numFmtId="0" fontId="5" fillId="5" borderId="0" xfId="28" applyFont="1" applyFill="1" applyAlignment="1" applyProtection="1">
      <alignment vertical="center" wrapText="1" shrinkToFit="1"/>
      <protection locked="0"/>
    </xf>
    <xf numFmtId="180" fontId="5" fillId="0" borderId="37" xfId="28" applyNumberFormat="1" applyFont="1" applyBorder="1" applyProtection="1">
      <alignment vertical="center"/>
      <protection locked="0"/>
    </xf>
    <xf numFmtId="180" fontId="5" fillId="0" borderId="38" xfId="28" applyNumberFormat="1" applyFont="1" applyBorder="1" applyProtection="1">
      <alignment vertical="center"/>
      <protection locked="0"/>
    </xf>
    <xf numFmtId="180" fontId="5" fillId="0" borderId="21" xfId="28" applyNumberFormat="1" applyFont="1" applyBorder="1" applyProtection="1">
      <alignment vertical="center"/>
      <protection locked="0"/>
    </xf>
    <xf numFmtId="184" fontId="8" fillId="0" borderId="37" xfId="28" applyNumberFormat="1" applyFont="1" applyBorder="1" applyAlignment="1">
      <alignment horizontal="right" vertical="center"/>
    </xf>
    <xf numFmtId="184" fontId="8" fillId="0" borderId="38" xfId="28" applyNumberFormat="1" applyFont="1" applyBorder="1" applyAlignment="1">
      <alignment horizontal="right" vertical="center"/>
    </xf>
    <xf numFmtId="49" fontId="2" fillId="0" borderId="0" xfId="28" applyNumberFormat="1" applyFont="1" applyAlignment="1" applyProtection="1">
      <alignment horizontal="center" vertical="center"/>
      <protection locked="0"/>
    </xf>
    <xf numFmtId="0" fontId="9" fillId="0" borderId="41" xfId="28" applyFont="1" applyBorder="1" applyAlignment="1" applyProtection="1">
      <alignment horizontal="center" vertical="center" textRotation="255"/>
      <protection locked="0"/>
    </xf>
    <xf numFmtId="0" fontId="9" fillId="0" borderId="42" xfId="28" applyFont="1" applyBorder="1" applyAlignment="1" applyProtection="1">
      <alignment horizontal="center" vertical="center" textRotation="255"/>
      <protection locked="0"/>
    </xf>
    <xf numFmtId="0" fontId="9" fillId="0" borderId="43" xfId="28" applyFont="1" applyBorder="1" applyAlignment="1" applyProtection="1">
      <alignment horizontal="center" vertical="center" textRotation="255"/>
      <protection locked="0"/>
    </xf>
    <xf numFmtId="0" fontId="9" fillId="0" borderId="7" xfId="28" applyFont="1" applyBorder="1" applyAlignment="1" applyProtection="1">
      <alignment horizontal="center" vertical="center"/>
      <protection locked="0"/>
    </xf>
    <xf numFmtId="10" fontId="9" fillId="0" borderId="23" xfId="7" applyNumberFormat="1" applyFont="1" applyFill="1" applyBorder="1" applyAlignment="1" applyProtection="1">
      <alignment horizontal="center" vertical="top"/>
    </xf>
    <xf numFmtId="181" fontId="5" fillId="0" borderId="29" xfId="28" applyNumberFormat="1" applyFont="1" applyBorder="1" applyAlignment="1" applyProtection="1">
      <alignment horizontal="center" vertical="center"/>
      <protection locked="0"/>
    </xf>
    <xf numFmtId="181" fontId="5" fillId="0" borderId="2" xfId="28" applyNumberFormat="1" applyFont="1" applyBorder="1" applyAlignment="1" applyProtection="1">
      <alignment horizontal="center" vertical="center"/>
      <protection locked="0"/>
    </xf>
    <xf numFmtId="184" fontId="8" fillId="0" borderId="29" xfId="28" applyNumberFormat="1" applyFont="1" applyBorder="1" applyAlignment="1">
      <alignment horizontal="right" vertical="center"/>
    </xf>
    <xf numFmtId="184" fontId="8" fillId="0" borderId="2" xfId="28" applyNumberFormat="1" applyFont="1" applyBorder="1" applyAlignment="1">
      <alignment horizontal="right" vertical="center"/>
    </xf>
    <xf numFmtId="0" fontId="5" fillId="0" borderId="3" xfId="28" applyFont="1" applyBorder="1" applyAlignment="1" applyProtection="1">
      <protection locked="0"/>
    </xf>
    <xf numFmtId="0" fontId="5" fillId="0" borderId="3" xfId="28" applyFont="1" applyBorder="1" applyAlignment="1" applyProtection="1">
      <alignment horizontal="left"/>
      <protection locked="0"/>
    </xf>
    <xf numFmtId="0" fontId="5" fillId="0" borderId="2" xfId="20" applyFont="1" applyBorder="1" applyAlignment="1" applyProtection="1">
      <alignment horizontal="center"/>
      <protection locked="0"/>
    </xf>
    <xf numFmtId="0" fontId="5" fillId="0" borderId="2" xfId="28" applyFont="1" applyBorder="1" applyAlignment="1" applyProtection="1">
      <protection locked="0"/>
    </xf>
    <xf numFmtId="9" fontId="5" fillId="0" borderId="2" xfId="28" applyNumberFormat="1" applyFont="1" applyBorder="1" applyAlignment="1">
      <alignment horizontal="center" shrinkToFit="1"/>
    </xf>
    <xf numFmtId="0" fontId="5" fillId="0" borderId="2" xfId="28" applyFont="1" applyBorder="1" applyAlignment="1" applyProtection="1">
      <alignment horizontal="left" shrinkToFit="1"/>
      <protection locked="0"/>
    </xf>
    <xf numFmtId="184" fontId="8" fillId="0" borderId="35" xfId="28" applyNumberFormat="1" applyFont="1" applyBorder="1" applyAlignment="1">
      <alignment horizontal="right" vertical="center"/>
    </xf>
    <xf numFmtId="184" fontId="8" fillId="0" borderId="36" xfId="28" applyNumberFormat="1" applyFont="1" applyBorder="1" applyAlignment="1">
      <alignment horizontal="right" vertical="center"/>
    </xf>
    <xf numFmtId="0" fontId="5" fillId="0" borderId="28" xfId="28" applyFont="1" applyBorder="1" applyAlignment="1" applyProtection="1">
      <alignment horizontal="center" vertical="center" textRotation="255"/>
      <protection locked="0"/>
    </xf>
    <xf numFmtId="0" fontId="5" fillId="0" borderId="11" xfId="28" applyFont="1" applyBorder="1" applyAlignment="1" applyProtection="1">
      <alignment horizontal="center" vertical="center" textRotation="255"/>
      <protection locked="0"/>
    </xf>
    <xf numFmtId="0" fontId="5" fillId="0" borderId="26" xfId="28" applyFont="1" applyBorder="1" applyAlignment="1" applyProtection="1">
      <alignment horizontal="center" vertical="center" textRotation="255"/>
      <protection locked="0"/>
    </xf>
    <xf numFmtId="0" fontId="5" fillId="0" borderId="27" xfId="28" applyFont="1" applyBorder="1" applyAlignment="1" applyProtection="1">
      <alignment horizontal="center" vertical="center" textRotation="255"/>
      <protection locked="0"/>
    </xf>
    <xf numFmtId="180" fontId="5" fillId="0" borderId="35" xfId="28" applyNumberFormat="1" applyFont="1" applyBorder="1" applyProtection="1">
      <alignment vertical="center"/>
      <protection locked="0"/>
    </xf>
    <xf numFmtId="180" fontId="5" fillId="0" borderId="36" xfId="28" applyNumberFormat="1" applyFont="1" applyBorder="1" applyProtection="1">
      <alignment vertical="center"/>
      <protection locked="0"/>
    </xf>
    <xf numFmtId="180" fontId="5" fillId="0" borderId="20" xfId="28" applyNumberFormat="1" applyFont="1" applyBorder="1" applyProtection="1">
      <alignment vertical="center"/>
      <protection locked="0"/>
    </xf>
    <xf numFmtId="0" fontId="5" fillId="0" borderId="3" xfId="28" applyFont="1" applyBorder="1" applyAlignment="1" applyProtection="1">
      <alignment shrinkToFit="1"/>
      <protection locked="0"/>
    </xf>
    <xf numFmtId="0" fontId="5" fillId="0" borderId="33" xfId="28" applyFont="1" applyBorder="1" applyProtection="1">
      <alignment vertical="center"/>
      <protection locked="0"/>
    </xf>
    <xf numFmtId="0" fontId="5" fillId="0" borderId="34" xfId="28" applyFont="1" applyBorder="1" applyProtection="1">
      <alignment vertical="center"/>
      <protection locked="0"/>
    </xf>
    <xf numFmtId="38" fontId="5" fillId="0" borderId="29" xfId="28" applyNumberFormat="1" applyFont="1" applyBorder="1" applyAlignment="1">
      <alignment horizontal="right" vertical="center"/>
    </xf>
    <xf numFmtId="38" fontId="5" fillId="0" borderId="2" xfId="28" applyNumberFormat="1" applyFont="1" applyBorder="1" applyAlignment="1">
      <alignment horizontal="right" vertical="center"/>
    </xf>
    <xf numFmtId="180" fontId="5" fillId="0" borderId="37" xfId="28" applyNumberFormat="1" applyFont="1" applyBorder="1" applyAlignment="1" applyProtection="1">
      <alignment vertical="center" wrapText="1"/>
      <protection locked="0"/>
    </xf>
    <xf numFmtId="180" fontId="5" fillId="0" borderId="38" xfId="28" applyNumberFormat="1" applyFont="1" applyBorder="1" applyAlignment="1" applyProtection="1">
      <alignment vertical="center" wrapText="1"/>
      <protection locked="0"/>
    </xf>
    <xf numFmtId="180" fontId="5" fillId="0" borderId="21" xfId="28" applyNumberFormat="1" applyFont="1" applyBorder="1" applyAlignment="1" applyProtection="1">
      <alignment vertical="center" wrapText="1"/>
      <protection locked="0"/>
    </xf>
    <xf numFmtId="0" fontId="5" fillId="0" borderId="0" xfId="28" applyFont="1" applyAlignment="1" applyProtection="1">
      <alignment vertical="center" wrapText="1"/>
      <protection locked="0"/>
    </xf>
    <xf numFmtId="0" fontId="8" fillId="0" borderId="0" xfId="28" applyFont="1" applyAlignment="1" applyProtection="1">
      <alignment vertical="top" wrapText="1"/>
      <protection locked="0"/>
    </xf>
    <xf numFmtId="0" fontId="8" fillId="0" borderId="13" xfId="28" applyFont="1" applyBorder="1" applyAlignment="1" applyProtection="1">
      <alignment vertical="top" wrapText="1"/>
      <protection locked="0"/>
    </xf>
    <xf numFmtId="0" fontId="7" fillId="0" borderId="0" xfId="28" applyFont="1" applyAlignment="1" applyProtection="1">
      <alignment horizontal="left" vertical="center" shrinkToFit="1"/>
      <protection locked="0"/>
    </xf>
    <xf numFmtId="0" fontId="5" fillId="0" borderId="3" xfId="28" applyFont="1" applyBorder="1" applyAlignment="1" applyProtection="1">
      <alignment horizontal="left" shrinkToFit="1"/>
      <protection locked="0"/>
    </xf>
    <xf numFmtId="0" fontId="5" fillId="0" borderId="2" xfId="28" applyFont="1" applyBorder="1" applyAlignment="1" applyProtection="1">
      <alignment shrinkToFit="1"/>
      <protection locked="0"/>
    </xf>
    <xf numFmtId="0" fontId="5" fillId="2" borderId="29" xfId="28" applyFont="1" applyFill="1" applyBorder="1" applyAlignment="1" applyProtection="1">
      <alignment horizontal="center" vertical="center"/>
      <protection locked="0"/>
    </xf>
    <xf numFmtId="0" fontId="5" fillId="2" borderId="2" xfId="28" applyFont="1" applyFill="1" applyBorder="1" applyAlignment="1" applyProtection="1">
      <alignment horizontal="center" vertical="center"/>
      <protection locked="0"/>
    </xf>
    <xf numFmtId="0" fontId="5" fillId="0" borderId="0" xfId="28" applyFont="1" applyAlignment="1" applyProtection="1">
      <alignment vertical="center" wrapText="1" shrinkToFit="1"/>
      <protection locked="0"/>
    </xf>
    <xf numFmtId="0" fontId="5" fillId="0" borderId="23" xfId="28" applyFont="1" applyBorder="1" applyAlignment="1">
      <alignment vertical="center" wrapText="1"/>
    </xf>
    <xf numFmtId="0" fontId="5" fillId="0" borderId="0" xfId="28" applyFont="1" applyAlignment="1">
      <alignment vertical="center" wrapText="1"/>
    </xf>
    <xf numFmtId="0" fontId="7" fillId="0" borderId="29" xfId="28" applyFont="1" applyBorder="1" applyAlignment="1">
      <alignment horizontal="center" vertical="center" wrapText="1"/>
    </xf>
    <xf numFmtId="0" fontId="7" fillId="0" borderId="2" xfId="28" applyFont="1" applyBorder="1" applyAlignment="1">
      <alignment horizontal="center" vertical="center" wrapText="1"/>
    </xf>
    <xf numFmtId="0" fontId="7" fillId="0" borderId="7" xfId="28" applyFont="1" applyBorder="1" applyAlignment="1">
      <alignment horizontal="center" vertical="center" wrapText="1"/>
    </xf>
    <xf numFmtId="0" fontId="7" fillId="0" borderId="29" xfId="20" applyFont="1" applyBorder="1" applyAlignment="1">
      <alignment horizontal="center" vertical="center" wrapText="1"/>
    </xf>
    <xf numFmtId="0" fontId="7" fillId="0" borderId="2" xfId="20" applyFont="1" applyBorder="1" applyAlignment="1">
      <alignment horizontal="center" vertical="center" wrapText="1"/>
    </xf>
    <xf numFmtId="180" fontId="7" fillId="0" borderId="46" xfId="28" applyNumberFormat="1" applyFont="1" applyBorder="1" applyAlignment="1">
      <alignment vertical="center" wrapText="1"/>
    </xf>
    <xf numFmtId="180" fontId="7" fillId="0" borderId="47" xfId="28" applyNumberFormat="1" applyFont="1" applyBorder="1" applyAlignment="1">
      <alignment vertical="center" wrapText="1"/>
    </xf>
    <xf numFmtId="180" fontId="7" fillId="0" borderId="44" xfId="28" applyNumberFormat="1" applyFont="1" applyBorder="1" applyAlignment="1">
      <alignment vertical="center" wrapText="1"/>
    </xf>
    <xf numFmtId="183" fontId="7" fillId="0" borderId="46" xfId="20" applyNumberFormat="1" applyFont="1" applyBorder="1" applyAlignment="1">
      <alignment horizontal="center" vertical="center" wrapText="1"/>
    </xf>
    <xf numFmtId="183" fontId="7" fillId="0" borderId="47" xfId="20" applyNumberFormat="1" applyFont="1" applyBorder="1" applyAlignment="1">
      <alignment horizontal="center" vertical="center" wrapText="1"/>
    </xf>
    <xf numFmtId="180" fontId="7" fillId="0" borderId="35" xfId="28" applyNumberFormat="1" applyFont="1" applyBorder="1" applyAlignment="1">
      <alignment vertical="center" wrapText="1"/>
    </xf>
    <xf numFmtId="180" fontId="7" fillId="0" borderId="36" xfId="28" applyNumberFormat="1" applyFont="1" applyBorder="1" applyAlignment="1">
      <alignment vertical="center" wrapText="1"/>
    </xf>
    <xf numFmtId="180" fontId="7" fillId="0" borderId="20" xfId="28" applyNumberFormat="1" applyFont="1" applyBorder="1" applyAlignment="1">
      <alignment vertical="center" wrapText="1"/>
    </xf>
    <xf numFmtId="0" fontId="7" fillId="0" borderId="35" xfId="20" applyFont="1" applyBorder="1" applyAlignment="1">
      <alignment horizontal="center" vertical="center" wrapText="1"/>
    </xf>
    <xf numFmtId="0" fontId="7" fillId="0" borderId="36" xfId="20" applyFont="1" applyBorder="1" applyAlignment="1">
      <alignment horizontal="center" vertical="center" wrapText="1"/>
    </xf>
    <xf numFmtId="9" fontId="7" fillId="0" borderId="3" xfId="20" applyNumberFormat="1" applyFont="1" applyBorder="1" applyAlignment="1">
      <alignment horizontal="center" vertical="center" wrapText="1"/>
    </xf>
    <xf numFmtId="0" fontId="7" fillId="0" borderId="29" xfId="28" applyFont="1" applyBorder="1" applyAlignment="1">
      <alignment vertical="center" wrapText="1"/>
    </xf>
    <xf numFmtId="0" fontId="7" fillId="0" borderId="2" xfId="28" applyFont="1" applyBorder="1" applyAlignment="1">
      <alignment vertical="center" wrapText="1"/>
    </xf>
    <xf numFmtId="0" fontId="7" fillId="0" borderId="7" xfId="28" applyFont="1" applyBorder="1" applyAlignment="1">
      <alignment vertical="center" wrapText="1"/>
    </xf>
    <xf numFmtId="180" fontId="7" fillId="0" borderId="48" xfId="28" applyNumberFormat="1" applyFont="1" applyBorder="1" applyAlignment="1">
      <alignment horizontal="right" vertical="center" wrapText="1"/>
    </xf>
    <xf numFmtId="180" fontId="7" fillId="0" borderId="49" xfId="28" applyNumberFormat="1" applyFont="1" applyBorder="1" applyAlignment="1">
      <alignment horizontal="right" vertical="center" wrapText="1"/>
    </xf>
    <xf numFmtId="180" fontId="7" fillId="0" borderId="45" xfId="28" applyNumberFormat="1" applyFont="1" applyBorder="1" applyAlignment="1">
      <alignment horizontal="right" vertical="center" wrapText="1"/>
    </xf>
    <xf numFmtId="0" fontId="7" fillId="0" borderId="48" xfId="20" applyFont="1" applyBorder="1" applyAlignment="1">
      <alignment horizontal="center" vertical="center" wrapText="1"/>
    </xf>
    <xf numFmtId="0" fontId="7" fillId="0" borderId="49" xfId="20" applyFont="1" applyBorder="1" applyAlignment="1">
      <alignment horizontal="center" vertical="center" wrapText="1"/>
    </xf>
    <xf numFmtId="180" fontId="7" fillId="0" borderId="37" xfId="28" applyNumberFormat="1" applyFont="1" applyBorder="1" applyAlignment="1">
      <alignment vertical="center" wrapText="1"/>
    </xf>
    <xf numFmtId="180" fontId="7" fillId="0" borderId="38" xfId="28" applyNumberFormat="1" applyFont="1" applyBorder="1" applyAlignment="1">
      <alignment vertical="center" wrapText="1"/>
    </xf>
    <xf numFmtId="180" fontId="7" fillId="0" borderId="21" xfId="28" applyNumberFormat="1" applyFont="1" applyBorder="1" applyAlignment="1">
      <alignment vertical="center" wrapText="1"/>
    </xf>
    <xf numFmtId="0" fontId="7" fillId="0" borderId="37" xfId="20" applyFont="1" applyBorder="1" applyAlignment="1">
      <alignment horizontal="center" vertical="center" wrapText="1"/>
    </xf>
    <xf numFmtId="0" fontId="7" fillId="0" borderId="38" xfId="20" applyFont="1" applyBorder="1" applyAlignment="1">
      <alignment horizontal="center" vertical="center" wrapText="1"/>
    </xf>
    <xf numFmtId="180" fontId="7" fillId="0" borderId="39" xfId="28" applyNumberFormat="1" applyFont="1" applyBorder="1" applyAlignment="1">
      <alignment horizontal="right" vertical="center" wrapText="1"/>
    </xf>
    <xf numFmtId="180" fontId="7" fillId="0" borderId="40" xfId="28" applyNumberFormat="1" applyFont="1" applyBorder="1" applyAlignment="1">
      <alignment horizontal="right" vertical="center" wrapText="1"/>
    </xf>
    <xf numFmtId="180" fontId="7" fillId="0" borderId="22" xfId="28" applyNumberFormat="1" applyFont="1" applyBorder="1" applyAlignment="1">
      <alignment horizontal="right" vertical="center" wrapText="1"/>
    </xf>
    <xf numFmtId="0" fontId="7" fillId="0" borderId="39" xfId="20" applyFont="1" applyBorder="1" applyAlignment="1">
      <alignment horizontal="center" vertical="center" wrapText="1"/>
    </xf>
    <xf numFmtId="0" fontId="7" fillId="0" borderId="40" xfId="20" applyFont="1" applyBorder="1" applyAlignment="1">
      <alignment horizontal="center" vertical="center" wrapText="1"/>
    </xf>
    <xf numFmtId="184" fontId="5" fillId="0" borderId="29" xfId="28" applyNumberFormat="1" applyFont="1" applyBorder="1" applyAlignment="1">
      <alignment horizontal="right" vertical="center" wrapText="1"/>
    </xf>
    <xf numFmtId="184" fontId="5" fillId="0" borderId="2" xfId="28" applyNumberFormat="1" applyFont="1" applyBorder="1" applyAlignment="1">
      <alignment horizontal="right" vertical="center" wrapText="1"/>
    </xf>
    <xf numFmtId="184" fontId="5" fillId="0" borderId="39" xfId="28" applyNumberFormat="1" applyFont="1" applyBorder="1" applyAlignment="1">
      <alignment horizontal="right" vertical="center" wrapText="1"/>
    </xf>
    <xf numFmtId="184" fontId="5" fillId="0" borderId="40" xfId="28" applyNumberFormat="1" applyFont="1" applyBorder="1" applyAlignment="1">
      <alignment horizontal="right" vertical="center" wrapText="1"/>
    </xf>
    <xf numFmtId="184" fontId="5" fillId="0" borderId="46" xfId="28" applyNumberFormat="1" applyFont="1" applyBorder="1" applyAlignment="1">
      <alignment horizontal="right" vertical="center" wrapText="1"/>
    </xf>
    <xf numFmtId="184" fontId="5" fillId="0" borderId="47" xfId="28" applyNumberFormat="1" applyFont="1" applyBorder="1" applyAlignment="1">
      <alignment horizontal="right" vertical="center" wrapText="1"/>
    </xf>
    <xf numFmtId="184" fontId="5" fillId="0" borderId="37" xfId="28" applyNumberFormat="1" applyFont="1" applyBorder="1" applyAlignment="1">
      <alignment horizontal="right" vertical="center" wrapText="1"/>
    </xf>
    <xf numFmtId="184" fontId="5" fillId="0" borderId="38" xfId="28" applyNumberFormat="1" applyFont="1" applyBorder="1" applyAlignment="1">
      <alignment horizontal="right" vertical="center" wrapText="1"/>
    </xf>
    <xf numFmtId="184" fontId="5" fillId="0" borderId="48" xfId="28" applyNumberFormat="1" applyFont="1" applyBorder="1" applyAlignment="1">
      <alignment horizontal="right" vertical="center" wrapText="1"/>
    </xf>
    <xf numFmtId="184" fontId="5" fillId="0" borderId="49" xfId="28" applyNumberFormat="1" applyFont="1" applyBorder="1" applyAlignment="1">
      <alignment horizontal="right" vertical="center" wrapText="1"/>
    </xf>
    <xf numFmtId="180" fontId="7" fillId="0" borderId="35" xfId="28" applyNumberFormat="1" applyFont="1" applyBorder="1" applyAlignment="1">
      <alignment horizontal="right" vertical="center" wrapText="1"/>
    </xf>
    <xf numFmtId="180" fontId="7" fillId="0" borderId="36" xfId="28" applyNumberFormat="1" applyFont="1" applyBorder="1" applyAlignment="1">
      <alignment horizontal="right" vertical="center" wrapText="1"/>
    </xf>
    <xf numFmtId="180" fontId="7" fillId="0" borderId="20" xfId="28" applyNumberFormat="1" applyFont="1" applyBorder="1" applyAlignment="1">
      <alignment horizontal="right" vertical="center" wrapText="1"/>
    </xf>
    <xf numFmtId="183" fontId="7" fillId="0" borderId="35" xfId="20" applyNumberFormat="1" applyFont="1" applyBorder="1" applyAlignment="1">
      <alignment horizontal="center" vertical="center" wrapText="1"/>
    </xf>
    <xf numFmtId="183" fontId="7" fillId="0" borderId="36" xfId="20" applyNumberFormat="1" applyFont="1" applyBorder="1" applyAlignment="1">
      <alignment horizontal="center" vertical="center" wrapText="1"/>
    </xf>
    <xf numFmtId="184" fontId="5" fillId="0" borderId="35" xfId="28" applyNumberFormat="1" applyFont="1" applyBorder="1" applyAlignment="1">
      <alignment horizontal="right" vertical="center" wrapText="1"/>
    </xf>
    <xf numFmtId="184" fontId="5" fillId="0" borderId="36" xfId="28" applyNumberFormat="1" applyFont="1" applyBorder="1" applyAlignment="1">
      <alignment horizontal="right" vertical="center" wrapText="1"/>
    </xf>
    <xf numFmtId="183" fontId="7" fillId="0" borderId="39" xfId="20" applyNumberFormat="1" applyFont="1" applyBorder="1" applyAlignment="1">
      <alignment horizontal="center" vertical="center" wrapText="1"/>
    </xf>
    <xf numFmtId="183" fontId="7" fillId="0" borderId="40" xfId="20" applyNumberFormat="1" applyFont="1" applyBorder="1" applyAlignment="1">
      <alignment horizontal="center" vertical="center" wrapText="1"/>
    </xf>
    <xf numFmtId="0" fontId="5" fillId="0" borderId="29" xfId="28" applyFont="1" applyBorder="1" applyAlignment="1">
      <alignment horizontal="center" vertical="center" wrapText="1"/>
    </xf>
    <xf numFmtId="0" fontId="5" fillId="0" borderId="2" xfId="28" applyFont="1" applyBorder="1" applyAlignment="1">
      <alignment horizontal="center" vertical="center" wrapText="1"/>
    </xf>
    <xf numFmtId="0" fontId="5" fillId="0" borderId="7" xfId="28" applyFont="1" applyBorder="1" applyAlignment="1">
      <alignment horizontal="center" vertical="center" wrapText="1"/>
    </xf>
    <xf numFmtId="9" fontId="7" fillId="0" borderId="2" xfId="20" applyNumberFormat="1" applyFont="1" applyBorder="1" applyAlignment="1">
      <alignment horizontal="center" vertical="center" wrapText="1"/>
    </xf>
    <xf numFmtId="0" fontId="7" fillId="0" borderId="3" xfId="20" applyFont="1" applyBorder="1" applyAlignment="1">
      <alignment horizontal="center" vertical="center" wrapText="1"/>
    </xf>
    <xf numFmtId="0" fontId="5" fillId="0" borderId="2" xfId="28" applyFont="1" applyBorder="1" applyAlignment="1">
      <alignment vertical="center" wrapText="1"/>
    </xf>
    <xf numFmtId="179" fontId="5" fillId="0" borderId="2" xfId="28" applyNumberFormat="1" applyFont="1" applyBorder="1" applyAlignment="1">
      <alignment horizontal="center" vertical="center" wrapText="1" shrinkToFit="1"/>
    </xf>
    <xf numFmtId="179" fontId="5" fillId="0" borderId="7" xfId="28" applyNumberFormat="1" applyFont="1" applyBorder="1" applyAlignment="1">
      <alignment horizontal="center" vertical="center" wrapText="1" shrinkToFit="1"/>
    </xf>
    <xf numFmtId="0" fontId="5" fillId="0" borderId="29" xfId="28" applyFont="1" applyBorder="1" applyAlignment="1">
      <alignment vertical="center" shrinkToFit="1"/>
    </xf>
    <xf numFmtId="0" fontId="5" fillId="0" borderId="2" xfId="28" applyFont="1" applyBorder="1" applyAlignment="1">
      <alignment vertical="center" shrinkToFit="1"/>
    </xf>
    <xf numFmtId="0" fontId="5" fillId="0" borderId="7" xfId="28" applyFont="1" applyBorder="1" applyAlignment="1">
      <alignment vertical="center" wrapText="1"/>
    </xf>
    <xf numFmtId="1" fontId="5" fillId="0" borderId="0" xfId="28" applyNumberFormat="1" applyFont="1" applyAlignment="1">
      <alignment horizontal="center" vertical="center" wrapText="1"/>
    </xf>
    <xf numFmtId="49" fontId="18" fillId="0" borderId="0" xfId="28" applyNumberFormat="1" applyFont="1" applyAlignment="1">
      <alignment horizontal="center" vertical="center" wrapText="1"/>
    </xf>
    <xf numFmtId="0" fontId="10" fillId="0" borderId="0" xfId="0" applyFont="1" applyAlignment="1">
      <alignment vertical="center" wrapText="1"/>
    </xf>
    <xf numFmtId="0" fontId="5" fillId="0" borderId="23" xfId="28" applyFont="1" applyBorder="1" applyAlignment="1">
      <alignment vertical="center" shrinkToFit="1"/>
    </xf>
    <xf numFmtId="0" fontId="5" fillId="0" borderId="29" xfId="20" applyFont="1" applyBorder="1" applyAlignment="1">
      <alignment vertical="center" shrinkToFit="1"/>
    </xf>
    <xf numFmtId="0" fontId="5" fillId="0" borderId="2" xfId="20" applyFont="1" applyBorder="1" applyAlignment="1">
      <alignment vertical="center" shrinkToFit="1"/>
    </xf>
    <xf numFmtId="0" fontId="5" fillId="0" borderId="7" xfId="20" applyFont="1" applyBorder="1" applyAlignment="1">
      <alignment vertical="center" shrinkToFit="1"/>
    </xf>
    <xf numFmtId="1" fontId="5" fillId="0" borderId="0" xfId="28" applyNumberFormat="1" applyFont="1" applyAlignment="1">
      <alignment horizontal="center" vertical="center" shrinkToFit="1"/>
    </xf>
    <xf numFmtId="1" fontId="5" fillId="0" borderId="0" xfId="28" applyNumberFormat="1" applyFont="1" applyAlignment="1">
      <alignment horizontal="center" vertical="center" shrinkToFit="1"/>
    </xf>
    <xf numFmtId="0" fontId="5" fillId="0" borderId="10" xfId="20" applyFont="1" applyBorder="1" applyAlignment="1">
      <alignment vertical="center" shrinkToFit="1"/>
    </xf>
    <xf numFmtId="177" fontId="5" fillId="0" borderId="0" xfId="28" applyNumberFormat="1" applyFont="1" applyAlignment="1">
      <alignment horizontal="center" vertical="center" shrinkToFit="1"/>
    </xf>
    <xf numFmtId="9" fontId="5" fillId="0" borderId="29" xfId="28" applyNumberFormat="1" applyFont="1" applyBorder="1" applyAlignment="1">
      <alignment horizontal="center" vertical="center" wrapText="1"/>
    </xf>
    <xf numFmtId="9" fontId="5" fillId="0" borderId="2" xfId="28" applyNumberFormat="1" applyFont="1" applyBorder="1" applyAlignment="1">
      <alignment horizontal="center" vertical="center" wrapText="1"/>
    </xf>
    <xf numFmtId="1" fontId="5" fillId="0" borderId="15" xfId="28" applyNumberFormat="1" applyFont="1" applyBorder="1" applyAlignment="1">
      <alignment horizontal="center" vertical="center" shrinkToFit="1"/>
    </xf>
    <xf numFmtId="1" fontId="5" fillId="0" borderId="16" xfId="28" applyNumberFormat="1" applyFont="1" applyBorder="1" applyAlignment="1">
      <alignment horizontal="center" vertical="center" shrinkToFit="1"/>
    </xf>
    <xf numFmtId="1" fontId="5" fillId="0" borderId="17" xfId="28" applyNumberFormat="1" applyFont="1" applyBorder="1" applyAlignment="1">
      <alignment horizontal="center" vertical="center" shrinkToFit="1"/>
    </xf>
    <xf numFmtId="0" fontId="5" fillId="0" borderId="10" xfId="28" applyFont="1" applyBorder="1" applyAlignment="1">
      <alignment horizontal="center" vertical="center" shrinkToFit="1"/>
    </xf>
    <xf numFmtId="1" fontId="5" fillId="0" borderId="50" xfId="28" applyNumberFormat="1" applyFont="1" applyBorder="1" applyAlignment="1">
      <alignment horizontal="center" vertical="center" shrinkToFit="1"/>
    </xf>
    <xf numFmtId="1" fontId="5" fillId="0" borderId="18" xfId="28" applyNumberFormat="1" applyFont="1" applyBorder="1" applyAlignment="1">
      <alignment horizontal="center" vertical="center" shrinkToFit="1"/>
    </xf>
    <xf numFmtId="1" fontId="5" fillId="0" borderId="19" xfId="28" applyNumberFormat="1" applyFont="1" applyBorder="1" applyAlignment="1">
      <alignment horizontal="center" vertical="center" shrinkToFit="1"/>
    </xf>
    <xf numFmtId="0" fontId="5" fillId="0" borderId="29" xfId="28" applyFont="1" applyBorder="1" applyAlignment="1">
      <alignment horizontal="left" vertical="center" shrinkToFit="1"/>
    </xf>
    <xf numFmtId="0" fontId="5" fillId="0" borderId="2" xfId="28" applyFont="1" applyBorder="1" applyAlignment="1">
      <alignment horizontal="left" vertical="center" shrinkToFit="1"/>
    </xf>
    <xf numFmtId="0" fontId="5" fillId="0" borderId="11" xfId="28" applyFont="1" applyBorder="1" applyAlignment="1">
      <alignment horizontal="left"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 xfId="28" applyFont="1" applyBorder="1" applyAlignment="1">
      <alignment vertical="center" shrinkToFit="1"/>
    </xf>
    <xf numFmtId="0" fontId="5" fillId="0" borderId="7" xfId="28" applyFont="1" applyBorder="1" applyAlignment="1">
      <alignment horizontal="left" vertical="center" shrinkToFit="1"/>
    </xf>
    <xf numFmtId="0" fontId="5" fillId="0" borderId="11" xfId="28" applyFont="1" applyBorder="1" applyAlignment="1">
      <alignment vertical="center" shrinkToFit="1"/>
    </xf>
    <xf numFmtId="0" fontId="5" fillId="0" borderId="20" xfId="28" applyFont="1" applyBorder="1" applyProtection="1">
      <alignment vertical="center"/>
      <protection locked="0"/>
    </xf>
    <xf numFmtId="0" fontId="5" fillId="0" borderId="22" xfId="28" applyFont="1" applyBorder="1" applyProtection="1">
      <alignment vertical="center"/>
      <protection locked="0"/>
    </xf>
    <xf numFmtId="177" fontId="5" fillId="0" borderId="0" xfId="28" applyNumberFormat="1" applyFont="1" applyAlignment="1" applyProtection="1">
      <alignment horizontal="center" vertical="center" shrinkToFit="1"/>
      <protection locked="0"/>
    </xf>
    <xf numFmtId="1" fontId="5" fillId="0" borderId="0" xfId="28" applyNumberFormat="1" applyFont="1" applyAlignment="1" applyProtection="1">
      <alignment horizontal="center" vertical="center" shrinkToFit="1"/>
      <protection locked="0"/>
    </xf>
    <xf numFmtId="1" fontId="5" fillId="0" borderId="0" xfId="28" applyNumberFormat="1" applyFont="1" applyAlignment="1" applyProtection="1">
      <alignment horizontal="center" vertical="center" shrinkToFit="1"/>
      <protection locked="0"/>
    </xf>
    <xf numFmtId="9" fontId="5" fillId="0" borderId="29" xfId="28" applyNumberFormat="1" applyFont="1" applyBorder="1" applyAlignment="1" applyProtection="1">
      <alignment horizontal="center" vertical="center"/>
      <protection locked="0"/>
    </xf>
    <xf numFmtId="9" fontId="5" fillId="0" borderId="2" xfId="28" applyNumberFormat="1" applyFont="1" applyBorder="1" applyAlignment="1" applyProtection="1">
      <alignment horizontal="center" vertical="center"/>
      <protection locked="0"/>
    </xf>
  </cellXfs>
  <cellStyles count="36">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xfId="7" builtinId="5"/>
    <cellStyle name="パーセント 2" xfId="8" xr:uid="{00000000-0005-0000-0000-000007000000}"/>
    <cellStyle name="パーセント 2 2" xfId="9" xr:uid="{00000000-0005-0000-0000-000008000000}"/>
    <cellStyle name="パーセント 3 2" xfId="10" xr:uid="{00000000-0005-0000-0000-000009000000}"/>
    <cellStyle name="桁区切り 2" xfId="11" xr:uid="{00000000-0005-0000-0000-00000A000000}"/>
    <cellStyle name="桁区切り 2 2" xfId="12" xr:uid="{00000000-0005-0000-0000-00000B000000}"/>
    <cellStyle name="桁区切り 2 3" xfId="13" xr:uid="{00000000-0005-0000-0000-00000C000000}"/>
    <cellStyle name="桁区切り 2 4"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通貨 2" xfId="18" xr:uid="{00000000-0005-0000-0000-000011000000}"/>
    <cellStyle name="標準" xfId="0" builtinId="0"/>
    <cellStyle name="標準 2" xfId="19" xr:uid="{00000000-0005-0000-0000-000013000000}"/>
    <cellStyle name="標準 2 2" xfId="20" xr:uid="{00000000-0005-0000-0000-000014000000}"/>
    <cellStyle name="標準 2 2 2" xfId="21" xr:uid="{00000000-0005-0000-0000-000015000000}"/>
    <cellStyle name="標準 2 2_20131120_02_帳票サンプル_購買系" xfId="22" xr:uid="{00000000-0005-0000-0000-000016000000}"/>
    <cellStyle name="標準 2 3" xfId="23" xr:uid="{00000000-0005-0000-0000-000017000000}"/>
    <cellStyle name="標準 2_16122011120_00_振替配賦実績一覧_201303_201303" xfId="24" xr:uid="{00000000-0005-0000-0000-000018000000}"/>
    <cellStyle name="標準 3" xfId="25" xr:uid="{00000000-0005-0000-0000-000019000000}"/>
    <cellStyle name="標準 3 2" xfId="26" xr:uid="{00000000-0005-0000-0000-00001A000000}"/>
    <cellStyle name="標準 3 2 2" xfId="27" xr:uid="{00000000-0005-0000-0000-00001B000000}"/>
    <cellStyle name="標準 3 3" xfId="28" xr:uid="{00000000-0005-0000-0000-00001C000000}"/>
    <cellStyle name="標準 3_20131120_02_帳票サンプル_購買系" xfId="29" xr:uid="{00000000-0005-0000-0000-00001D000000}"/>
    <cellStyle name="標準 4" xfId="30" xr:uid="{00000000-0005-0000-0000-00001E000000}"/>
    <cellStyle name="標準 5" xfId="31" xr:uid="{00000000-0005-0000-0000-00001F000000}"/>
    <cellStyle name="標準 7" xfId="32" xr:uid="{00000000-0005-0000-0000-000020000000}"/>
    <cellStyle name="標準 7 2" xfId="33" xr:uid="{00000000-0005-0000-0000-000021000000}"/>
    <cellStyle name="標準 7_14142011114_00_000_原価管理表明細表_月次_201303" xfId="34" xr:uid="{00000000-0005-0000-0000-000022000000}"/>
    <cellStyle name="未定義" xfId="35"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Q$10" lockText="1" noThreeD="1"/>
</file>

<file path=xl/ctrlProps/ctrlProp2.xml><?xml version="1.0" encoding="utf-8"?>
<formControlPr xmlns="http://schemas.microsoft.com/office/spreadsheetml/2009/9/main" objectType="CheckBox" fmlaLink="入力ﾌｫｰﾑ!$BQ$10" lockText="1" noThreeD="1"/>
</file>

<file path=xl/ctrlProps/ctrlProp3.xml><?xml version="1.0" encoding="utf-8"?>
<formControlPr xmlns="http://schemas.microsoft.com/office/spreadsheetml/2009/9/main" objectType="CheckBox" fmlaLink="入力ﾌｫｰﾑ!$BQ$10" lockText="1" noThreeD="1"/>
</file>

<file path=xl/ctrlProps/ctrlProp4.xml><?xml version="1.0" encoding="utf-8"?>
<formControlPr xmlns="http://schemas.microsoft.com/office/spreadsheetml/2009/9/main" objectType="CheckBox" fmlaLink="入力ﾌｫｰﾑ!$BQ$10" lockText="1" noThreeD="1"/>
</file>

<file path=xl/ctrlProps/ctrlProp5.xml><?xml version="1.0" encoding="utf-8"?>
<formControlPr xmlns="http://schemas.microsoft.com/office/spreadsheetml/2009/9/main" objectType="CheckBox" fmlaLink="入力ﾌｫｰﾑ!$BQ$10" lockText="1" noThreeD="1"/>
</file>

<file path=xl/ctrlProps/ctrlProp6.xml><?xml version="1.0" encoding="utf-8"?>
<formControlPr xmlns="http://schemas.microsoft.com/office/spreadsheetml/2009/9/main" objectType="CheckBox" fmlaLink="入力ﾌｫｰﾑ!$BQ$10" lockText="1" noThreeD="1"/>
</file>

<file path=xl/ctrlProps/ctrlProp7.xml><?xml version="1.0" encoding="utf-8"?>
<formControlPr xmlns="http://schemas.microsoft.com/office/spreadsheetml/2009/9/main" objectType="CheckBox" fmlaLink="入力ﾌｫｰﾑ!$BQ$1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47625</xdr:colOff>
      <xdr:row>1</xdr:row>
      <xdr:rowOff>228600</xdr:rowOff>
    </xdr:from>
    <xdr:to>
      <xdr:col>52</xdr:col>
      <xdr:colOff>137167</xdr:colOff>
      <xdr:row>3</xdr:row>
      <xdr:rowOff>125802</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172325" y="266700"/>
          <a:ext cx="1390650" cy="4095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kumimoji="1" lang="ja-JP" altLang="en-US" sz="1800">
              <a:latin typeface="HGP創英角ﾎﾟｯﾌﾟ体" pitchFamily="50" charset="-128"/>
              <a:ea typeface="HGP創英角ﾎﾟｯﾌﾟ体" pitchFamily="50" charset="-128"/>
            </a:rPr>
            <a:t>複数税率用</a:t>
          </a:r>
        </a:p>
      </xdr:txBody>
    </xdr:sp>
    <xdr:clientData/>
  </xdr:twoCellAnchor>
  <xdr:twoCellAnchor>
    <xdr:from>
      <xdr:col>3</xdr:col>
      <xdr:colOff>0</xdr:colOff>
      <xdr:row>17</xdr:row>
      <xdr:rowOff>0</xdr:rowOff>
    </xdr:from>
    <xdr:to>
      <xdr:col>11</xdr:col>
      <xdr:colOff>154330</xdr:colOff>
      <xdr:row>24</xdr:row>
      <xdr:rowOff>129550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434340" y="3817620"/>
          <a:ext cx="1293495" cy="188977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lnSpc>
              <a:spcPts val="900"/>
            </a:lnSpc>
          </a:pPr>
          <a:r>
            <a:rPr kumimoji="1" lang="ja-JP" altLang="en-US" sz="1000">
              <a:latin typeface="HGP創英角ｺﾞｼｯｸUB" pitchFamily="50" charset="-128"/>
              <a:ea typeface="HGP創英角ｺﾞｼｯｸUB" pitchFamily="50" charset="-128"/>
            </a:rPr>
            <a:t>色別入力セル解説</a:t>
          </a:r>
          <a:endParaRPr kumimoji="1" lang="en-US" altLang="ja-JP" sz="1000">
            <a:latin typeface="HGP創英角ｺﾞｼｯｸUB" pitchFamily="50" charset="-128"/>
            <a:ea typeface="HGP創英角ｺﾞｼｯｸUB" pitchFamily="50" charset="-128"/>
          </a:endParaRPr>
        </a:p>
        <a:p>
          <a:pPr algn="ctr">
            <a:lnSpc>
              <a:spcPts val="1100"/>
            </a:lnSpc>
          </a:pPr>
          <a:endParaRPr kumimoji="1" lang="en-US" altLang="ja-JP" sz="1100"/>
        </a:p>
        <a:p>
          <a:pPr algn="ctr">
            <a:lnSpc>
              <a:spcPts val="1200"/>
            </a:lnSpc>
          </a:pPr>
          <a:endParaRPr kumimoji="1" lang="ja-JP" altLang="en-US" sz="1100"/>
        </a:p>
      </xdr:txBody>
    </xdr:sp>
    <xdr:clientData/>
  </xdr:twoCellAnchor>
  <xdr:twoCellAnchor>
    <xdr:from>
      <xdr:col>3</xdr:col>
      <xdr:colOff>128693</xdr:colOff>
      <xdr:row>19</xdr:row>
      <xdr:rowOff>3810</xdr:rowOff>
    </xdr:from>
    <xdr:to>
      <xdr:col>11</xdr:col>
      <xdr:colOff>14512</xdr:colOff>
      <xdr:row>20</xdr:row>
      <xdr:rowOff>29550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3508" y="4324350"/>
          <a:ext cx="1053585" cy="277200"/>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入力</a:t>
          </a:r>
        </a:p>
      </xdr:txBody>
    </xdr:sp>
    <xdr:clientData/>
  </xdr:twoCellAnchor>
  <xdr:twoCellAnchor>
    <xdr:from>
      <xdr:col>3</xdr:col>
      <xdr:colOff>136099</xdr:colOff>
      <xdr:row>22</xdr:row>
      <xdr:rowOff>109431</xdr:rowOff>
    </xdr:from>
    <xdr:to>
      <xdr:col>11</xdr:col>
      <xdr:colOff>32659</xdr:colOff>
      <xdr:row>23</xdr:row>
      <xdr:rowOff>135171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a:spLocks/>
        </xdr:cNvSpPr>
      </xdr:nvSpPr>
      <xdr:spPr>
        <a:xfrm>
          <a:off x="560914" y="5184351"/>
          <a:ext cx="1054800" cy="277200"/>
        </a:xfrm>
        <a:prstGeom prst="rect">
          <a:avLst/>
        </a:prstGeom>
        <a:solidFill>
          <a:schemeClr val="accent5">
            <a:lumMod val="20000"/>
            <a:lumOff val="8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latin typeface="ＭＳ ゴシック" pitchFamily="49" charset="-128"/>
              <a:ea typeface="ＭＳ ゴシック" pitchFamily="49" charset="-128"/>
            </a:rPr>
            <a:t>任意入力</a:t>
          </a:r>
        </a:p>
      </xdr:txBody>
    </xdr:sp>
    <xdr:clientData/>
  </xdr:twoCellAnchor>
  <xdr:twoCellAnchor>
    <xdr:from>
      <xdr:col>3</xdr:col>
      <xdr:colOff>136104</xdr:colOff>
      <xdr:row>20</xdr:row>
      <xdr:rowOff>185631</xdr:rowOff>
    </xdr:from>
    <xdr:to>
      <xdr:col>11</xdr:col>
      <xdr:colOff>32664</xdr:colOff>
      <xdr:row>21</xdr:row>
      <xdr:rowOff>211371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a:spLocks/>
        </xdr:cNvSpPr>
      </xdr:nvSpPr>
      <xdr:spPr>
        <a:xfrm>
          <a:off x="560919" y="4757631"/>
          <a:ext cx="1054800" cy="277200"/>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latin typeface="ＭＳ ゴシック" pitchFamily="49" charset="-128"/>
              <a:ea typeface="ＭＳ ゴシック" pitchFamily="49" charset="-128"/>
            </a:rPr>
            <a:t>注文書情報入力</a:t>
          </a:r>
          <a:endParaRPr kumimoji="1" lang="ja-JP" altLang="en-US" sz="900">
            <a:solidFill>
              <a:schemeClr val="accent6">
                <a:lumMod val="60000"/>
                <a:lumOff val="40000"/>
              </a:schemeClr>
            </a:solidFill>
            <a:latin typeface="ＭＳ ゴシック" pitchFamily="49" charset="-128"/>
            <a:ea typeface="ＭＳ ゴシック"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32</xdr:col>
          <xdr:colOff>123825</xdr:colOff>
          <xdr:row>7</xdr:row>
          <xdr:rowOff>314325</xdr:rowOff>
        </xdr:from>
        <xdr:to>
          <xdr:col>34</xdr:col>
          <xdr:colOff>66675</xdr:colOff>
          <xdr:row>9</xdr:row>
          <xdr:rowOff>0</xdr:rowOff>
        </xdr:to>
        <xdr:sp macro="" textlink="">
          <xdr:nvSpPr>
            <xdr:cNvPr id="6489" name="Check Box 345" hidden="1">
              <a:extLst>
                <a:ext uri="{63B3BB69-23CF-44E3-9099-C40C66FF867C}">
                  <a14:compatExt spid="_x0000_s6489"/>
                </a:ext>
                <a:ext uri="{FF2B5EF4-FFF2-40B4-BE49-F238E27FC236}">
                  <a16:creationId xmlns:a16="http://schemas.microsoft.com/office/drawing/2014/main" id="{00000000-0008-0000-0000-00005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57</xdr:col>
      <xdr:colOff>57150</xdr:colOff>
      <xdr:row>25</xdr:row>
      <xdr:rowOff>47625</xdr:rowOff>
    </xdr:from>
    <xdr:to>
      <xdr:col>63</xdr:col>
      <xdr:colOff>133350</xdr:colOff>
      <xdr:row>26</xdr:row>
      <xdr:rowOff>133350</xdr:rowOff>
    </xdr:to>
    <xdr:pic>
      <xdr:nvPicPr>
        <xdr:cNvPr id="7562" name="図 6" descr="社名横型モノクロ.jpg">
          <a:extLst>
            <a:ext uri="{FF2B5EF4-FFF2-40B4-BE49-F238E27FC236}">
              <a16:creationId xmlns:a16="http://schemas.microsoft.com/office/drawing/2014/main" id="{00000000-0008-0000-0100-00008A1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6600825"/>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53</xdr:row>
      <xdr:rowOff>47625</xdr:rowOff>
    </xdr:from>
    <xdr:to>
      <xdr:col>63</xdr:col>
      <xdr:colOff>133350</xdr:colOff>
      <xdr:row>54</xdr:row>
      <xdr:rowOff>133350</xdr:rowOff>
    </xdr:to>
    <xdr:pic>
      <xdr:nvPicPr>
        <xdr:cNvPr id="7563" name="図 6" descr="社名横型モノクロ.jpg">
          <a:extLst>
            <a:ext uri="{FF2B5EF4-FFF2-40B4-BE49-F238E27FC236}">
              <a16:creationId xmlns:a16="http://schemas.microsoft.com/office/drawing/2014/main" id="{00000000-0008-0000-0100-00008B1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13496925"/>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57</xdr:col>
      <xdr:colOff>57150</xdr:colOff>
      <xdr:row>81</xdr:row>
      <xdr:rowOff>47625</xdr:rowOff>
    </xdr:from>
    <xdr:to>
      <xdr:col>63</xdr:col>
      <xdr:colOff>133350</xdr:colOff>
      <xdr:row>82</xdr:row>
      <xdr:rowOff>133350</xdr:rowOff>
    </xdr:to>
    <xdr:pic>
      <xdr:nvPicPr>
        <xdr:cNvPr id="7564" name="図 6" descr="社名横型モノクロ.jpg">
          <a:extLst>
            <a:ext uri="{FF2B5EF4-FFF2-40B4-BE49-F238E27FC236}">
              <a16:creationId xmlns:a16="http://schemas.microsoft.com/office/drawing/2014/main" id="{00000000-0008-0000-0100-00008C1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20393025"/>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124141</xdr:colOff>
      <xdr:row>2</xdr:row>
      <xdr:rowOff>95249</xdr:rowOff>
    </xdr:from>
    <xdr:to>
      <xdr:col>39</xdr:col>
      <xdr:colOff>124141</xdr:colOff>
      <xdr:row>10</xdr:row>
      <xdr:rowOff>11429</xdr:rowOff>
    </xdr:to>
    <xdr:sp macro="" textlink="">
      <xdr:nvSpPr>
        <xdr:cNvPr id="5" name="円/楕円 4">
          <a:extLst>
            <a:ext uri="{FF2B5EF4-FFF2-40B4-BE49-F238E27FC236}">
              <a16:creationId xmlns:a16="http://schemas.microsoft.com/office/drawing/2014/main" id="{00000000-0008-0000-0100-000005000000}"/>
            </a:ext>
          </a:extLst>
        </xdr:cNvPr>
        <xdr:cNvSpPr>
          <a:spLocks noChangeAspect="1"/>
        </xdr:cNvSpPr>
      </xdr:nvSpPr>
      <xdr:spPr>
        <a:xfrm>
          <a:off x="4332286" y="600074"/>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xdr:from>
      <xdr:col>26</xdr:col>
      <xdr:colOff>99060</xdr:colOff>
      <xdr:row>58</xdr:row>
      <xdr:rowOff>95250</xdr:rowOff>
    </xdr:from>
    <xdr:to>
      <xdr:col>39</xdr:col>
      <xdr:colOff>99060</xdr:colOff>
      <xdr:row>66</xdr:row>
      <xdr:rowOff>11430</xdr:rowOff>
    </xdr:to>
    <xdr:sp macro="" textlink="">
      <xdr:nvSpPr>
        <xdr:cNvPr id="6" name="円/楕円 5">
          <a:extLst>
            <a:ext uri="{FF2B5EF4-FFF2-40B4-BE49-F238E27FC236}">
              <a16:creationId xmlns:a16="http://schemas.microsoft.com/office/drawing/2014/main" id="{00000000-0008-0000-0100-000006000000}"/>
            </a:ext>
          </a:extLst>
        </xdr:cNvPr>
        <xdr:cNvSpPr>
          <a:spLocks noChangeAspect="1"/>
        </xdr:cNvSpPr>
      </xdr:nvSpPr>
      <xdr:spPr>
        <a:xfrm>
          <a:off x="4314825" y="1454467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twoCellAnchor editAs="oneCell">
    <xdr:from>
      <xdr:col>61</xdr:col>
      <xdr:colOff>66675</xdr:colOff>
      <xdr:row>35</xdr:row>
      <xdr:rowOff>0</xdr:rowOff>
    </xdr:from>
    <xdr:to>
      <xdr:col>62</xdr:col>
      <xdr:colOff>123825</xdr:colOff>
      <xdr:row>35</xdr:row>
      <xdr:rowOff>152400</xdr:rowOff>
    </xdr:to>
    <xdr:pic>
      <xdr:nvPicPr>
        <xdr:cNvPr id="7567" name="Picture 1">
          <a:extLst>
            <a:ext uri="{FF2B5EF4-FFF2-40B4-BE49-F238E27FC236}">
              <a16:creationId xmlns:a16="http://schemas.microsoft.com/office/drawing/2014/main" id="{00000000-0008-0000-0100-00008F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8534400"/>
          <a:ext cx="219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123825</xdr:colOff>
          <xdr:row>6</xdr:row>
          <xdr:rowOff>19050</xdr:rowOff>
        </xdr:from>
        <xdr:to>
          <xdr:col>27</xdr:col>
          <xdr:colOff>66675</xdr:colOff>
          <xdr:row>7</xdr:row>
          <xdr:rowOff>28575</xdr:rowOff>
        </xdr:to>
        <xdr:sp macro="" textlink="">
          <xdr:nvSpPr>
            <xdr:cNvPr id="7568" name="Check Box 400" hidden="1">
              <a:extLst>
                <a:ext uri="{63B3BB69-23CF-44E3-9099-C40C66FF867C}">
                  <a14:compatExt spid="_x0000_s7568"/>
                </a:ext>
                <a:ext uri="{FF2B5EF4-FFF2-40B4-BE49-F238E27FC236}">
                  <a16:creationId xmlns:a16="http://schemas.microsoft.com/office/drawing/2014/main" id="{00000000-0008-0000-0100-00009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34</xdr:row>
          <xdr:rowOff>19050</xdr:rowOff>
        </xdr:from>
        <xdr:to>
          <xdr:col>27</xdr:col>
          <xdr:colOff>66675</xdr:colOff>
          <xdr:row>35</xdr:row>
          <xdr:rowOff>28575</xdr:rowOff>
        </xdr:to>
        <xdr:sp macro="" textlink="">
          <xdr:nvSpPr>
            <xdr:cNvPr id="7569" name="Check Box 401" hidden="1">
              <a:extLst>
                <a:ext uri="{63B3BB69-23CF-44E3-9099-C40C66FF867C}">
                  <a14:compatExt spid="_x0000_s7569"/>
                </a:ext>
                <a:ext uri="{FF2B5EF4-FFF2-40B4-BE49-F238E27FC236}">
                  <a16:creationId xmlns:a16="http://schemas.microsoft.com/office/drawing/2014/main" id="{00000000-0008-0000-0100-00009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62</xdr:row>
          <xdr:rowOff>19050</xdr:rowOff>
        </xdr:from>
        <xdr:to>
          <xdr:col>27</xdr:col>
          <xdr:colOff>66675</xdr:colOff>
          <xdr:row>63</xdr:row>
          <xdr:rowOff>28575</xdr:rowOff>
        </xdr:to>
        <xdr:sp macro="" textlink="">
          <xdr:nvSpPr>
            <xdr:cNvPr id="7570" name="Check Box 402" hidden="1">
              <a:extLst>
                <a:ext uri="{63B3BB69-23CF-44E3-9099-C40C66FF867C}">
                  <a14:compatExt spid="_x0000_s7570"/>
                </a:ext>
                <a:ext uri="{FF2B5EF4-FFF2-40B4-BE49-F238E27FC236}">
                  <a16:creationId xmlns:a16="http://schemas.microsoft.com/office/drawing/2014/main" id="{00000000-0008-0000-0100-00009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10</xdr:row>
      <xdr:rowOff>133350</xdr:rowOff>
    </xdr:from>
    <xdr:to>
      <xdr:col>14</xdr:col>
      <xdr:colOff>0</xdr:colOff>
      <xdr:row>23</xdr:row>
      <xdr:rowOff>85725</xdr:rowOff>
    </xdr:to>
    <xdr:sp macro="" textlink="">
      <xdr:nvSpPr>
        <xdr:cNvPr id="2" name="円/楕円 1">
          <a:extLst>
            <a:ext uri="{FF2B5EF4-FFF2-40B4-BE49-F238E27FC236}">
              <a16:creationId xmlns:a16="http://schemas.microsoft.com/office/drawing/2014/main" id="{00000000-0008-0000-0200-000002000000}"/>
            </a:ext>
          </a:extLst>
        </xdr:cNvPr>
        <xdr:cNvSpPr>
          <a:spLocks noChangeAspect="1"/>
        </xdr:cNvSpPr>
      </xdr:nvSpPr>
      <xdr:spPr>
        <a:xfrm>
          <a:off x="161925" y="244792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mc:AlternateContent xmlns:mc="http://schemas.openxmlformats.org/markup-compatibility/2006">
    <mc:Choice xmlns:a14="http://schemas.microsoft.com/office/drawing/2010/main" Requires="a14">
      <xdr:twoCellAnchor editAs="oneCell">
        <xdr:from>
          <xdr:col>20</xdr:col>
          <xdr:colOff>133350</xdr:colOff>
          <xdr:row>6</xdr:row>
          <xdr:rowOff>0</xdr:rowOff>
        </xdr:from>
        <xdr:to>
          <xdr:col>22</xdr:col>
          <xdr:colOff>76200</xdr:colOff>
          <xdr:row>6</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52</xdr:row>
          <xdr:rowOff>0</xdr:rowOff>
        </xdr:from>
        <xdr:to>
          <xdr:col>22</xdr:col>
          <xdr:colOff>76200</xdr:colOff>
          <xdr:row>52</xdr:row>
          <xdr:rowOff>228600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98</xdr:row>
          <xdr:rowOff>0</xdr:rowOff>
        </xdr:from>
        <xdr:to>
          <xdr:col>22</xdr:col>
          <xdr:colOff>76200</xdr:colOff>
          <xdr:row>98</xdr:row>
          <xdr:rowOff>228600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102</xdr:row>
      <xdr:rowOff>133350</xdr:rowOff>
    </xdr:from>
    <xdr:to>
      <xdr:col>14</xdr:col>
      <xdr:colOff>0</xdr:colOff>
      <xdr:row>115</xdr:row>
      <xdr:rowOff>85725</xdr:rowOff>
    </xdr:to>
    <xdr:sp macro="" textlink="">
      <xdr:nvSpPr>
        <xdr:cNvPr id="5" name="円/楕円 1">
          <a:extLst>
            <a:ext uri="{FF2B5EF4-FFF2-40B4-BE49-F238E27FC236}">
              <a16:creationId xmlns:a16="http://schemas.microsoft.com/office/drawing/2014/main" id="{00000000-0008-0000-0200-000005000000}"/>
            </a:ext>
          </a:extLst>
        </xdr:cNvPr>
        <xdr:cNvSpPr>
          <a:spLocks noChangeAspect="1"/>
        </xdr:cNvSpPr>
      </xdr:nvSpPr>
      <xdr:spPr>
        <a:xfrm>
          <a:off x="161925" y="2447925"/>
          <a:ext cx="2105025" cy="2105025"/>
        </a:xfrm>
        <a:prstGeom prst="ellipse">
          <a:avLst/>
        </a:prstGeom>
        <a:noFill/>
        <a:ln w="635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10000">
              <a:solidFill>
                <a:schemeClr val="bg1">
                  <a:lumMod val="50000"/>
                  <a:alpha val="40000"/>
                </a:schemeClr>
              </a:solidFill>
              <a:latin typeface="ＭＳ 明朝" pitchFamily="17" charset="-128"/>
              <a:ea typeface="ＭＳ 明朝" pitchFamily="17" charset="-128"/>
            </a:rPr>
            <a:t>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09037\&#20250;&#35336;&#20849;&#26377;\Users\921793.PENTA-OCEAN\Desktop\&#35531;&#27714;&#26360;&#25913;&#35330;\&#27494;&#20869;\&#36001;&#21209;&#12398;&#27494;&#20869;\00_&#37325;&#35201;&#38917;&#30446;\&#21407;&#20385;&#31649;&#29702;PJ\99_&#22522;&#26412;&#35373;&#35336;&#25104;&#26524;&#29289;\20141205_&#22522;&#26412;&#35373;&#35336;&#26360;\02_&#24115;&#31080;\JS-02-132-200_&#24115;&#31080;&#22522;&#26412;&#35373;&#35336;&#26360;_R1400&#20986;&#26469;&#39640;&#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帳票（業務）定義"/>
      <sheetName val="帳票項目定義01_出来高調書（鑑）"/>
      <sheetName val="帳票項目定義02_出来高調書（明細）"/>
      <sheetName val="ビジネスルール"/>
      <sheetName val="【参考】出来高調書(鑑) (サンプルデータ)"/>
      <sheetName val="【参考】出来高調書 (明細) (サンプルデータ)"/>
      <sheetName val="Sheet1"/>
    </sheetNames>
    <sheetDataSet>
      <sheetData sheetId="0">
        <row r="8">
          <cell r="C8" t="str">
            <v>0-11-000-1379</v>
          </cell>
          <cell r="D8" t="str">
            <v>五洋建設株式会社殿向け 原価管理プロジェクト</v>
          </cell>
        </row>
        <row r="9">
          <cell r="C9" t="str">
            <v>JS-02-132-200</v>
          </cell>
          <cell r="D9" t="str">
            <v>帳票基本設計書</v>
          </cell>
        </row>
        <row r="10">
          <cell r="C10" t="str">
            <v>I4</v>
          </cell>
          <cell r="D10" t="str">
            <v>出来高査定取極帳票（共通）</v>
          </cell>
        </row>
        <row r="11">
          <cell r="C11" t="str">
            <v>R1400</v>
          </cell>
          <cell r="D11" t="str">
            <v>出来高調書</v>
          </cell>
        </row>
        <row r="20">
          <cell r="C20">
            <v>41607</v>
          </cell>
          <cell r="D20" t="str">
            <v>01</v>
          </cell>
          <cell r="E20" t="str">
            <v>池田</v>
          </cell>
          <cell r="F20" t="str">
            <v>仁村</v>
          </cell>
          <cell r="G20" t="str">
            <v>海野</v>
          </cell>
        </row>
        <row r="21">
          <cell r="C21">
            <v>41795</v>
          </cell>
          <cell r="D21" t="str">
            <v>06</v>
          </cell>
          <cell r="E21" t="str">
            <v>池田</v>
          </cell>
          <cell r="F21" t="str">
            <v>仁村</v>
          </cell>
          <cell r="G21" t="str">
            <v>海野</v>
          </cell>
        </row>
      </sheetData>
      <sheetData sheetId="1" refreshError="1"/>
      <sheetData sheetId="2" refreshError="1"/>
      <sheetData sheetId="3" refreshError="1"/>
      <sheetData sheetId="4" refreshError="1"/>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Q59"/>
  <sheetViews>
    <sheetView showGridLines="0" tabSelected="1" view="pageBreakPreview" zoomScaleNormal="100" zoomScaleSheetLayoutView="100" workbookViewId="0">
      <selection activeCell="A2" sqref="A2"/>
    </sheetView>
  </sheetViews>
  <sheetFormatPr defaultRowHeight="13.5" x14ac:dyDescent="0.15"/>
  <cols>
    <col min="1" max="68" width="2.125" style="20" customWidth="1"/>
    <col min="69" max="69" width="2.125" style="20" hidden="1" customWidth="1"/>
    <col min="70" max="71" width="2.125" style="20" customWidth="1"/>
    <col min="72" max="16384" width="9" style="20"/>
  </cols>
  <sheetData>
    <row r="1" spans="1:69" ht="3" customHeight="1" thickBot="1" x14ac:dyDescent="0.2"/>
    <row r="2" spans="1:69" ht="26.25" customHeight="1" thickBot="1" x14ac:dyDescent="0.2">
      <c r="A2" s="25"/>
      <c r="B2" s="228" t="s">
        <v>18</v>
      </c>
      <c r="C2" s="229"/>
      <c r="D2" s="229"/>
      <c r="E2" s="229"/>
      <c r="F2" s="229"/>
      <c r="G2" s="229"/>
      <c r="H2" s="229"/>
      <c r="I2" s="229"/>
      <c r="J2" s="229"/>
      <c r="K2" s="230"/>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6"/>
    </row>
    <row r="3" spans="1:69" x14ac:dyDescent="0.15">
      <c r="A3" s="27"/>
      <c r="B3" s="28"/>
      <c r="C3" s="27"/>
      <c r="D3" s="27"/>
      <c r="E3" s="27"/>
      <c r="F3" s="27"/>
      <c r="G3" s="27"/>
      <c r="H3" s="27"/>
      <c r="I3" s="27"/>
      <c r="J3" s="27"/>
      <c r="K3" s="27"/>
      <c r="L3" s="27"/>
      <c r="M3" s="27"/>
      <c r="N3" s="27"/>
      <c r="O3" s="27"/>
      <c r="P3" s="27"/>
      <c r="Q3" s="27"/>
      <c r="R3" s="27"/>
      <c r="S3" s="27"/>
      <c r="T3" s="27"/>
      <c r="U3" s="27"/>
      <c r="V3" s="27"/>
      <c r="W3" s="27"/>
      <c r="X3" s="231"/>
      <c r="Y3" s="231"/>
      <c r="Z3" s="231"/>
      <c r="AA3" s="399" t="s">
        <v>11</v>
      </c>
      <c r="AB3" s="231"/>
      <c r="AC3" s="231"/>
      <c r="AD3" s="399" t="s">
        <v>12</v>
      </c>
      <c r="AE3" s="231"/>
      <c r="AF3" s="231"/>
      <c r="AG3" s="399" t="s">
        <v>13</v>
      </c>
      <c r="AH3" s="398" t="s">
        <v>14</v>
      </c>
      <c r="AI3" s="398"/>
      <c r="AJ3" s="30" t="s">
        <v>15</v>
      </c>
      <c r="AK3" s="231"/>
      <c r="AL3" s="231"/>
      <c r="AM3" s="397" t="s">
        <v>16</v>
      </c>
      <c r="AN3" s="397"/>
      <c r="AO3" s="30" t="s">
        <v>17</v>
      </c>
      <c r="AP3" s="30"/>
      <c r="AQ3" s="30"/>
      <c r="AR3" s="30"/>
      <c r="AS3" s="30"/>
      <c r="AT3" s="27"/>
      <c r="AU3" s="27"/>
      <c r="AV3" s="27"/>
      <c r="AW3" s="27"/>
      <c r="AX3" s="27"/>
      <c r="AY3" s="27"/>
      <c r="AZ3" s="27"/>
      <c r="BA3" s="27"/>
      <c r="BB3" s="27"/>
      <c r="BC3" s="27"/>
      <c r="BD3" s="25"/>
      <c r="BE3" s="25"/>
      <c r="BF3" s="25"/>
      <c r="BG3" s="25"/>
      <c r="BH3" s="25"/>
      <c r="BI3" s="25"/>
      <c r="BJ3" s="25"/>
      <c r="BK3" s="25"/>
      <c r="BL3" s="25"/>
      <c r="BM3" s="27"/>
      <c r="BN3" s="27"/>
    </row>
    <row r="4" spans="1:69" x14ac:dyDescent="0.15">
      <c r="A4" s="27"/>
      <c r="B4" s="27"/>
      <c r="C4" s="27"/>
      <c r="D4" s="27"/>
      <c r="E4" s="27"/>
      <c r="F4" s="27"/>
      <c r="G4" s="27"/>
      <c r="H4" s="27"/>
      <c r="I4" s="27"/>
      <c r="J4" s="27"/>
      <c r="K4" s="27"/>
      <c r="L4" s="27"/>
      <c r="M4" s="27"/>
      <c r="N4" s="27"/>
      <c r="O4" s="27"/>
      <c r="P4" s="27"/>
      <c r="Q4" s="27"/>
      <c r="R4" s="27"/>
      <c r="S4" s="27"/>
      <c r="T4" s="27"/>
      <c r="U4" s="27"/>
      <c r="V4" s="27"/>
      <c r="W4" s="27"/>
      <c r="X4" s="29"/>
      <c r="Y4" s="29"/>
      <c r="Z4" s="29"/>
      <c r="AA4" s="29"/>
      <c r="AB4" s="29"/>
      <c r="AC4" s="29"/>
      <c r="AD4" s="29"/>
      <c r="AE4" s="29"/>
      <c r="AF4" s="29"/>
      <c r="AG4" s="29"/>
      <c r="AH4" s="29"/>
      <c r="AI4" s="29"/>
      <c r="AJ4" s="30"/>
      <c r="AK4" s="29"/>
      <c r="AL4" s="29"/>
      <c r="AM4" s="30"/>
      <c r="AN4" s="30"/>
      <c r="AO4" s="30"/>
      <c r="AP4" s="30"/>
      <c r="AQ4" s="30"/>
      <c r="AR4" s="30"/>
      <c r="AS4" s="30"/>
      <c r="AT4" s="27"/>
      <c r="AU4" s="27"/>
      <c r="AV4" s="27"/>
      <c r="AW4" s="27"/>
      <c r="AX4" s="27"/>
      <c r="AY4" s="27"/>
      <c r="AZ4" s="27"/>
      <c r="BA4" s="27"/>
      <c r="BB4" s="27"/>
      <c r="BC4" s="27"/>
      <c r="BD4" s="25"/>
      <c r="BE4" s="25"/>
      <c r="BF4" s="25"/>
      <c r="BG4" s="25"/>
      <c r="BH4" s="25"/>
      <c r="BI4" s="25"/>
      <c r="BJ4" s="25"/>
      <c r="BK4" s="25"/>
      <c r="BL4" s="25"/>
      <c r="BM4" s="27"/>
      <c r="BN4" s="27"/>
    </row>
    <row r="5" spans="1:69" ht="15" thickBot="1" x14ac:dyDescent="0.2">
      <c r="A5" s="27"/>
      <c r="B5" s="242" t="s">
        <v>33</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31"/>
      <c r="AC5" s="31"/>
      <c r="AD5" s="31"/>
      <c r="AE5" s="31"/>
      <c r="AF5" s="31"/>
      <c r="AG5" s="31"/>
      <c r="AH5" s="31"/>
      <c r="AI5" s="31"/>
      <c r="AJ5" s="31"/>
      <c r="AQ5" s="31"/>
      <c r="AR5" s="31"/>
      <c r="AS5" s="31"/>
      <c r="AT5" s="31"/>
      <c r="AU5" s="31"/>
      <c r="AV5" s="31"/>
      <c r="AW5" s="31"/>
      <c r="AX5" s="31"/>
      <c r="AY5" s="31"/>
      <c r="AZ5" s="31"/>
      <c r="BA5" s="31"/>
      <c r="BB5" s="31"/>
      <c r="BC5" s="31"/>
      <c r="BD5" s="31"/>
      <c r="BE5" s="31"/>
      <c r="BM5" s="31"/>
      <c r="BN5" s="31"/>
    </row>
    <row r="6" spans="1:69" ht="14.25" x14ac:dyDescent="0.15">
      <c r="A6" s="27"/>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Q6" s="32" t="s">
        <v>24</v>
      </c>
      <c r="AR6" s="33"/>
      <c r="AS6" s="33"/>
      <c r="AT6" s="33"/>
      <c r="AU6" s="33"/>
      <c r="AV6" s="33"/>
      <c r="AW6" s="33"/>
      <c r="AX6" s="33"/>
      <c r="AY6" s="33"/>
      <c r="AZ6" s="33"/>
      <c r="BA6" s="33"/>
      <c r="BB6" s="33"/>
      <c r="BC6" s="33"/>
      <c r="BD6" s="33"/>
      <c r="BE6" s="33"/>
      <c r="BF6" s="34"/>
      <c r="BG6" s="34"/>
      <c r="BH6" s="34"/>
      <c r="BI6" s="34"/>
      <c r="BJ6" s="34"/>
      <c r="BK6" s="34"/>
      <c r="BL6" s="35"/>
      <c r="BM6" s="31"/>
      <c r="BN6" s="31"/>
    </row>
    <row r="7" spans="1:69" ht="26.1" customHeight="1" x14ac:dyDescent="0.15">
      <c r="A7" s="27"/>
      <c r="B7" s="235" t="s">
        <v>3</v>
      </c>
      <c r="C7" s="236"/>
      <c r="D7" s="236"/>
      <c r="E7" s="236"/>
      <c r="F7" s="236"/>
      <c r="G7" s="37" t="s">
        <v>8</v>
      </c>
      <c r="H7" s="1"/>
      <c r="I7" s="2"/>
      <c r="J7" s="2"/>
      <c r="K7" s="3"/>
      <c r="L7" s="1"/>
      <c r="M7" s="2"/>
      <c r="N7" s="2"/>
      <c r="O7" s="3"/>
      <c r="P7" s="1"/>
      <c r="Q7" s="2"/>
      <c r="R7" s="3"/>
      <c r="S7" s="38" t="s">
        <v>7</v>
      </c>
      <c r="T7" s="1"/>
      <c r="U7" s="2"/>
      <c r="V7" s="4"/>
      <c r="W7" s="248"/>
      <c r="X7" s="249"/>
      <c r="Y7" s="243" t="s">
        <v>4</v>
      </c>
      <c r="Z7" s="244"/>
      <c r="AA7" s="244"/>
      <c r="AB7" s="244"/>
      <c r="AC7" s="41" t="s">
        <v>8</v>
      </c>
      <c r="AD7" s="245"/>
      <c r="AE7" s="246"/>
      <c r="AF7" s="246"/>
      <c r="AG7" s="246"/>
      <c r="AH7" s="246"/>
      <c r="AI7" s="247"/>
      <c r="AJ7" s="27"/>
      <c r="AK7" s="27"/>
      <c r="AL7" s="27"/>
      <c r="AM7" s="27"/>
      <c r="AN7" s="27"/>
      <c r="AO7" s="27"/>
      <c r="AP7" s="27"/>
      <c r="AQ7" s="42"/>
      <c r="AR7" s="27"/>
      <c r="AS7" s="251"/>
      <c r="AT7" s="251"/>
      <c r="AU7" s="251"/>
      <c r="AV7" s="251"/>
      <c r="AW7" s="251"/>
      <c r="AX7" s="251"/>
      <c r="AY7" s="251"/>
      <c r="AZ7" s="251"/>
      <c r="BA7" s="251"/>
      <c r="BB7" s="251"/>
      <c r="BC7" s="251"/>
      <c r="BD7" s="251"/>
      <c r="BE7" s="251"/>
      <c r="BF7" s="251"/>
      <c r="BG7" s="251"/>
      <c r="BH7" s="251"/>
      <c r="BI7" s="251"/>
      <c r="BJ7" s="251"/>
      <c r="BK7" s="251"/>
      <c r="BL7" s="43"/>
      <c r="BM7" s="27"/>
      <c r="BN7" s="27"/>
    </row>
    <row r="8" spans="1:69" ht="26.1" customHeight="1" x14ac:dyDescent="0.15">
      <c r="A8" s="27"/>
      <c r="B8" s="235" t="s">
        <v>25</v>
      </c>
      <c r="C8" s="236"/>
      <c r="D8" s="236"/>
      <c r="E8" s="236"/>
      <c r="F8" s="236"/>
      <c r="G8" s="37" t="s">
        <v>8</v>
      </c>
      <c r="H8" s="107" t="s">
        <v>63</v>
      </c>
      <c r="I8" s="1"/>
      <c r="J8" s="2"/>
      <c r="K8" s="2"/>
      <c r="L8" s="2"/>
      <c r="M8" s="5"/>
      <c r="N8" s="5"/>
      <c r="O8" s="4"/>
      <c r="P8" s="27"/>
      <c r="Q8" s="27"/>
      <c r="R8" s="237" t="s">
        <v>34</v>
      </c>
      <c r="S8" s="238"/>
      <c r="T8" s="238"/>
      <c r="U8" s="44" t="s">
        <v>35</v>
      </c>
      <c r="V8" s="239"/>
      <c r="W8" s="240"/>
      <c r="X8" s="240"/>
      <c r="Y8" s="240"/>
      <c r="Z8" s="240"/>
      <c r="AA8" s="240"/>
      <c r="AB8" s="240"/>
      <c r="AC8" s="240"/>
      <c r="AD8" s="240"/>
      <c r="AE8" s="240"/>
      <c r="AF8" s="240"/>
      <c r="AG8" s="240"/>
      <c r="AH8" s="240"/>
      <c r="AI8" s="241"/>
      <c r="AJ8" s="27"/>
      <c r="AK8" s="27"/>
      <c r="AL8" s="27"/>
      <c r="AM8" s="27"/>
      <c r="AN8" s="27"/>
      <c r="AO8" s="27"/>
      <c r="AP8" s="27"/>
      <c r="AQ8" s="45"/>
      <c r="AR8" s="27"/>
      <c r="AS8" s="251"/>
      <c r="AT8" s="251"/>
      <c r="AU8" s="251"/>
      <c r="AV8" s="251"/>
      <c r="AW8" s="251"/>
      <c r="AX8" s="251"/>
      <c r="AY8" s="251"/>
      <c r="AZ8" s="251"/>
      <c r="BA8" s="251"/>
      <c r="BB8" s="251"/>
      <c r="BC8" s="251"/>
      <c r="BD8" s="251"/>
      <c r="BE8" s="251"/>
      <c r="BF8" s="251"/>
      <c r="BG8" s="251"/>
      <c r="BH8" s="251"/>
      <c r="BI8" s="251"/>
      <c r="BJ8" s="251"/>
      <c r="BK8" s="251"/>
      <c r="BL8" s="43"/>
      <c r="BM8" s="27"/>
      <c r="BN8" s="27"/>
    </row>
    <row r="9" spans="1:69" ht="26.1" customHeight="1" x14ac:dyDescent="0.15">
      <c r="A9" s="46"/>
      <c r="B9" s="159" t="s">
        <v>71</v>
      </c>
      <c r="C9" s="160"/>
      <c r="D9" s="160"/>
      <c r="E9" s="160"/>
      <c r="F9" s="160"/>
      <c r="G9" s="160"/>
      <c r="H9" s="160"/>
      <c r="I9" s="41" t="s">
        <v>8</v>
      </c>
      <c r="J9" s="108" t="s">
        <v>72</v>
      </c>
      <c r="K9" s="6"/>
      <c r="L9" s="7"/>
      <c r="M9" s="7"/>
      <c r="N9" s="7"/>
      <c r="O9" s="7"/>
      <c r="P9" s="7"/>
      <c r="Q9" s="7"/>
      <c r="R9" s="7"/>
      <c r="S9" s="7"/>
      <c r="T9" s="7"/>
      <c r="U9" s="7"/>
      <c r="V9" s="7"/>
      <c r="W9" s="8"/>
      <c r="X9" s="159" t="s">
        <v>73</v>
      </c>
      <c r="Y9" s="160"/>
      <c r="Z9" s="160"/>
      <c r="AA9" s="160"/>
      <c r="AB9" s="160"/>
      <c r="AC9" s="160"/>
      <c r="AD9" s="160"/>
      <c r="AE9" s="160"/>
      <c r="AF9" s="161"/>
      <c r="AG9" s="162"/>
      <c r="AH9" s="163"/>
      <c r="AI9" s="164"/>
      <c r="AJ9" s="27"/>
      <c r="AK9" s="27"/>
      <c r="AL9" s="27"/>
      <c r="AM9" s="27"/>
      <c r="AN9" s="27"/>
      <c r="AO9" s="27"/>
      <c r="AP9" s="27"/>
      <c r="AQ9" s="45"/>
      <c r="AR9" s="27"/>
      <c r="AS9" s="233"/>
      <c r="AT9" s="233"/>
      <c r="AU9" s="233"/>
      <c r="AV9" s="233"/>
      <c r="AW9" s="233"/>
      <c r="AX9" s="233"/>
      <c r="AY9" s="233"/>
      <c r="AZ9" s="233"/>
      <c r="BA9" s="233"/>
      <c r="BB9" s="233"/>
      <c r="BC9" s="233"/>
      <c r="BD9" s="233"/>
      <c r="BE9" s="233"/>
      <c r="BF9" s="233"/>
      <c r="BG9" s="233"/>
      <c r="BH9" s="233"/>
      <c r="BI9" s="233"/>
      <c r="BJ9" s="233"/>
      <c r="BK9" s="233"/>
      <c r="BL9" s="47"/>
      <c r="BM9" s="27"/>
      <c r="BN9" s="27"/>
    </row>
    <row r="10" spans="1:69" ht="26.1" customHeight="1" x14ac:dyDescent="0.15">
      <c r="A10" s="27"/>
      <c r="B10" s="165" t="str">
        <f>IF(BQ10=TRUE,IF(K9="","※ 経過措置対象","登録番号がある場合は「無」のチェックを外してください"),IF(K9="","登録番号がある場合は登録番号の記入、無い場合は「無」にチェックを入れてください",""))</f>
        <v>登録番号がある場合は登録番号の記入、無い場合は「無」にチェックを入れてください</v>
      </c>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7"/>
      <c r="AJ10" s="27"/>
      <c r="AK10" s="27"/>
      <c r="AL10" s="27"/>
      <c r="AM10" s="27"/>
      <c r="AN10" s="27"/>
      <c r="AO10" s="27"/>
      <c r="AP10" s="27"/>
      <c r="AQ10" s="48"/>
      <c r="AR10" s="49"/>
      <c r="AS10" s="234"/>
      <c r="AT10" s="234"/>
      <c r="AU10" s="234"/>
      <c r="AV10" s="234"/>
      <c r="AW10" s="234"/>
      <c r="AX10" s="234"/>
      <c r="AY10" s="234"/>
      <c r="AZ10" s="234"/>
      <c r="BA10" s="234"/>
      <c r="BB10" s="234"/>
      <c r="BC10" s="234"/>
      <c r="BD10" s="234"/>
      <c r="BE10" s="234"/>
      <c r="BF10" s="234"/>
      <c r="BG10" s="234"/>
      <c r="BH10" s="234"/>
      <c r="BI10" s="234"/>
      <c r="BJ10" s="234"/>
      <c r="BK10" s="234"/>
      <c r="BL10" s="50"/>
      <c r="BM10" s="27"/>
      <c r="BN10" s="27"/>
      <c r="BQ10" s="20" t="b">
        <v>0</v>
      </c>
    </row>
    <row r="11" spans="1:69" ht="26.1" customHeight="1" thickBot="1" x14ac:dyDescent="0.2">
      <c r="A11" s="27"/>
      <c r="B11" s="235" t="s">
        <v>0</v>
      </c>
      <c r="C11" s="236"/>
      <c r="D11" s="236"/>
      <c r="E11" s="236"/>
      <c r="F11" s="236"/>
      <c r="G11" s="37" t="s">
        <v>8</v>
      </c>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5"/>
      <c r="AJ11" s="27"/>
      <c r="AK11" s="27"/>
      <c r="AL11" s="27"/>
      <c r="AM11" s="27"/>
      <c r="AN11" s="27"/>
      <c r="AO11" s="27"/>
      <c r="AP11" s="27"/>
      <c r="AQ11" s="227" t="s">
        <v>37</v>
      </c>
      <c r="AR11" s="217"/>
      <c r="AS11" s="216"/>
      <c r="AT11" s="216"/>
      <c r="AU11" s="216"/>
      <c r="AV11" s="216"/>
      <c r="AW11" s="216"/>
      <c r="AX11" s="216"/>
      <c r="AY11" s="216"/>
      <c r="AZ11" s="216"/>
      <c r="BA11" s="216"/>
      <c r="BB11" s="217" t="s">
        <v>38</v>
      </c>
      <c r="BC11" s="217"/>
      <c r="BD11" s="216"/>
      <c r="BE11" s="216"/>
      <c r="BF11" s="216"/>
      <c r="BG11" s="216"/>
      <c r="BH11" s="216"/>
      <c r="BI11" s="216"/>
      <c r="BJ11" s="216"/>
      <c r="BK11" s="216"/>
      <c r="BL11" s="226"/>
      <c r="BM11" s="27"/>
      <c r="BN11" s="27"/>
    </row>
    <row r="12" spans="1:69" ht="26.1" customHeight="1" x14ac:dyDescent="0.15">
      <c r="A12" s="51"/>
      <c r="B12" s="235" t="s">
        <v>2</v>
      </c>
      <c r="C12" s="236"/>
      <c r="D12" s="236"/>
      <c r="E12" s="236"/>
      <c r="F12" s="236"/>
      <c r="G12" s="37" t="s">
        <v>8</v>
      </c>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7"/>
      <c r="AK12" s="27"/>
      <c r="AL12" s="27"/>
      <c r="AM12" s="27"/>
      <c r="AN12" s="27"/>
      <c r="AO12" s="27"/>
      <c r="AP12" s="27"/>
      <c r="AQ12" s="52"/>
      <c r="AR12" s="52"/>
      <c r="AS12" s="27"/>
      <c r="AT12" s="27"/>
      <c r="AU12" s="27"/>
      <c r="AV12" s="27"/>
      <c r="AW12" s="27"/>
      <c r="AX12" s="27"/>
      <c r="AY12" s="27"/>
      <c r="AZ12" s="27"/>
      <c r="BA12" s="27"/>
      <c r="BB12" s="52"/>
      <c r="BC12" s="52"/>
      <c r="BD12" s="27"/>
      <c r="BE12" s="27"/>
      <c r="BF12" s="27"/>
      <c r="BG12" s="27"/>
      <c r="BH12" s="27"/>
      <c r="BI12" s="27"/>
      <c r="BJ12" s="27"/>
      <c r="BK12" s="27"/>
      <c r="BL12" s="27"/>
      <c r="BM12" s="53"/>
      <c r="BN12" s="53"/>
      <c r="BO12" s="53"/>
      <c r="BP12" s="53"/>
      <c r="BQ12" s="28"/>
    </row>
    <row r="13" spans="1:69" s="57" customFormat="1" ht="20.100000000000001" customHeight="1" x14ac:dyDescent="0.2">
      <c r="A13" s="54"/>
      <c r="B13" s="235" t="s">
        <v>36</v>
      </c>
      <c r="C13" s="236"/>
      <c r="D13" s="236"/>
      <c r="E13" s="36" t="s">
        <v>1</v>
      </c>
      <c r="F13" s="168">
        <v>0.1</v>
      </c>
      <c r="G13" s="169"/>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6"/>
    </row>
    <row r="14" spans="1:69" ht="14.25" x14ac:dyDescent="0.15">
      <c r="A14" s="27"/>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58"/>
      <c r="AL14" s="58"/>
      <c r="AM14" s="58"/>
      <c r="AN14" s="58"/>
      <c r="AO14" s="58"/>
      <c r="AP14" s="58"/>
      <c r="AQ14" s="31"/>
      <c r="AR14" s="31"/>
      <c r="AS14" s="31"/>
      <c r="AT14" s="31"/>
      <c r="AU14" s="31"/>
      <c r="AV14" s="31"/>
      <c r="AW14" s="31"/>
      <c r="AX14" s="31"/>
      <c r="AY14" s="31"/>
      <c r="AZ14" s="31"/>
      <c r="BA14" s="31"/>
      <c r="BB14" s="25"/>
      <c r="BC14" s="25"/>
      <c r="BD14" s="25"/>
      <c r="BE14" s="25"/>
      <c r="BF14" s="25"/>
      <c r="BG14" s="25"/>
      <c r="BH14" s="25"/>
      <c r="BI14" s="25"/>
      <c r="BJ14" s="25"/>
      <c r="BK14" s="25"/>
      <c r="BL14" s="25"/>
      <c r="BM14" s="31"/>
      <c r="BN14" s="31"/>
    </row>
    <row r="15" spans="1:69" ht="20.100000000000001" customHeight="1" x14ac:dyDescent="0.15">
      <c r="A15" s="27"/>
      <c r="B15" s="25"/>
      <c r="C15" s="25"/>
      <c r="D15" s="25"/>
      <c r="E15" s="25"/>
      <c r="F15" s="25"/>
      <c r="G15" s="25"/>
      <c r="H15" s="25"/>
      <c r="I15" s="25"/>
      <c r="J15" s="25"/>
      <c r="K15" s="25"/>
      <c r="L15" s="25"/>
      <c r="M15" s="25"/>
      <c r="N15" s="25"/>
      <c r="O15" s="25"/>
      <c r="P15" s="25"/>
      <c r="Q15" s="25"/>
      <c r="R15" s="25"/>
      <c r="S15" s="25"/>
      <c r="T15" s="25"/>
      <c r="U15" s="25"/>
      <c r="V15" s="25"/>
      <c r="X15" s="25"/>
      <c r="Y15" s="25"/>
      <c r="Z15" s="204" t="s">
        <v>9</v>
      </c>
      <c r="AA15" s="205"/>
      <c r="AB15" s="205"/>
      <c r="AC15" s="205"/>
      <c r="AD15" s="205"/>
      <c r="AE15" s="205"/>
      <c r="AF15" s="175"/>
      <c r="AG15" s="222"/>
      <c r="AH15" s="400">
        <v>0.08</v>
      </c>
      <c r="AI15" s="401"/>
      <c r="AJ15" s="401"/>
      <c r="AK15" s="401"/>
      <c r="AL15" s="401"/>
      <c r="AM15" s="401"/>
      <c r="AN15" s="401"/>
      <c r="AO15" s="401"/>
      <c r="AP15" s="401"/>
      <c r="AQ15" s="37"/>
      <c r="AR15" s="400">
        <v>0.1</v>
      </c>
      <c r="AS15" s="401"/>
      <c r="AT15" s="401"/>
      <c r="AU15" s="401"/>
      <c r="AV15" s="401"/>
      <c r="AW15" s="401"/>
      <c r="AX15" s="401"/>
      <c r="AY15" s="401"/>
      <c r="AZ15" s="401"/>
      <c r="BA15" s="37"/>
      <c r="BB15" s="204" t="s">
        <v>10</v>
      </c>
      <c r="BC15" s="205"/>
      <c r="BD15" s="205"/>
      <c r="BE15" s="205"/>
      <c r="BF15" s="205"/>
      <c r="BG15" s="205"/>
      <c r="BH15" s="205"/>
      <c r="BI15" s="205"/>
      <c r="BJ15" s="205"/>
      <c r="BK15" s="37"/>
      <c r="BL15" s="27"/>
      <c r="BM15" s="27"/>
      <c r="BN15" s="27"/>
    </row>
    <row r="16" spans="1:69" ht="20.100000000000001" customHeight="1" x14ac:dyDescent="0.15">
      <c r="A16" s="27"/>
      <c r="B16" s="25"/>
      <c r="C16" s="25"/>
      <c r="D16" s="25"/>
      <c r="E16" s="25"/>
      <c r="F16" s="25"/>
      <c r="G16" s="25"/>
      <c r="H16" s="25"/>
      <c r="I16" s="25"/>
      <c r="J16" s="25"/>
      <c r="K16" s="25"/>
      <c r="L16" s="25"/>
      <c r="M16" s="25"/>
      <c r="N16" s="25"/>
      <c r="O16" s="25"/>
      <c r="P16" s="25"/>
      <c r="Q16" s="25"/>
      <c r="R16" s="25"/>
      <c r="S16" s="25"/>
      <c r="T16" s="25"/>
      <c r="U16" s="25"/>
      <c r="V16" s="25"/>
      <c r="X16" s="25"/>
      <c r="Y16" s="25"/>
      <c r="Z16" s="204" t="s">
        <v>39</v>
      </c>
      <c r="AA16" s="205"/>
      <c r="AB16" s="205"/>
      <c r="AC16" s="205"/>
      <c r="AD16" s="205"/>
      <c r="AE16" s="205"/>
      <c r="AF16" s="205"/>
      <c r="AG16" s="206"/>
      <c r="AH16" s="220"/>
      <c r="AI16" s="221"/>
      <c r="AJ16" s="221"/>
      <c r="AK16" s="221"/>
      <c r="AL16" s="221"/>
      <c r="AM16" s="221"/>
      <c r="AN16" s="221"/>
      <c r="AO16" s="221"/>
      <c r="AP16" s="221"/>
      <c r="AQ16" s="37"/>
      <c r="AR16" s="220"/>
      <c r="AS16" s="221"/>
      <c r="AT16" s="221"/>
      <c r="AU16" s="221"/>
      <c r="AV16" s="221"/>
      <c r="AW16" s="221"/>
      <c r="AX16" s="221"/>
      <c r="AY16" s="221"/>
      <c r="AZ16" s="221"/>
      <c r="BA16" s="37"/>
      <c r="BB16" s="190">
        <f>X16+AH16+AR16</f>
        <v>0</v>
      </c>
      <c r="BC16" s="191"/>
      <c r="BD16" s="191"/>
      <c r="BE16" s="191"/>
      <c r="BF16" s="191"/>
      <c r="BG16" s="191"/>
      <c r="BH16" s="191"/>
      <c r="BI16" s="191"/>
      <c r="BJ16" s="191"/>
      <c r="BK16" s="10"/>
      <c r="BM16" s="27"/>
      <c r="BN16" s="27"/>
    </row>
    <row r="17" spans="1:66" ht="20.100000000000001" customHeight="1" x14ac:dyDescent="0.15">
      <c r="A17" s="27"/>
      <c r="B17" s="25"/>
      <c r="C17" s="25"/>
      <c r="D17" s="25"/>
      <c r="E17" s="25"/>
      <c r="F17" s="25"/>
      <c r="G17" s="25"/>
      <c r="H17" s="25"/>
      <c r="I17" s="25"/>
      <c r="J17" s="25"/>
      <c r="K17" s="25"/>
      <c r="L17" s="25"/>
      <c r="M17" s="25"/>
      <c r="N17" s="25"/>
      <c r="O17" s="25"/>
      <c r="P17" s="25"/>
      <c r="Q17" s="25"/>
      <c r="R17" s="25"/>
      <c r="S17" s="25"/>
      <c r="T17" s="25"/>
      <c r="U17" s="25"/>
      <c r="V17" s="25"/>
      <c r="X17" s="25"/>
      <c r="Y17" s="25"/>
      <c r="Z17" s="204" t="s">
        <v>40</v>
      </c>
      <c r="AA17" s="205"/>
      <c r="AB17" s="205"/>
      <c r="AC17" s="205"/>
      <c r="AD17" s="205"/>
      <c r="AE17" s="205"/>
      <c r="AF17" s="214"/>
      <c r="AG17" s="215"/>
      <c r="AH17" s="190">
        <f>ROUND(AH16*AH15,0)</f>
        <v>0</v>
      </c>
      <c r="AI17" s="191"/>
      <c r="AJ17" s="191"/>
      <c r="AK17" s="191"/>
      <c r="AL17" s="191"/>
      <c r="AM17" s="191"/>
      <c r="AN17" s="191"/>
      <c r="AO17" s="191"/>
      <c r="AP17" s="191"/>
      <c r="AQ17" s="11"/>
      <c r="AR17" s="190">
        <f>ROUND(AR16*AR15,0)</f>
        <v>0</v>
      </c>
      <c r="AS17" s="191"/>
      <c r="AT17" s="191"/>
      <c r="AU17" s="191"/>
      <c r="AV17" s="191"/>
      <c r="AW17" s="191"/>
      <c r="AX17" s="191"/>
      <c r="AY17" s="191"/>
      <c r="AZ17" s="191"/>
      <c r="BA17" s="11"/>
      <c r="BB17" s="190">
        <f>X17+AH17+AR17</f>
        <v>0</v>
      </c>
      <c r="BC17" s="191"/>
      <c r="BD17" s="191"/>
      <c r="BE17" s="191"/>
      <c r="BF17" s="191"/>
      <c r="BG17" s="191"/>
      <c r="BH17" s="191"/>
      <c r="BI17" s="191"/>
      <c r="BJ17" s="191"/>
      <c r="BK17" s="11"/>
      <c r="BM17" s="27"/>
      <c r="BN17" s="27"/>
    </row>
    <row r="18" spans="1:66" ht="20.100000000000001" customHeight="1" x14ac:dyDescent="0.15">
      <c r="A18" s="27"/>
      <c r="X18" s="25"/>
      <c r="Y18" s="25"/>
      <c r="Z18" s="204" t="s">
        <v>41</v>
      </c>
      <c r="AA18" s="205"/>
      <c r="AB18" s="205"/>
      <c r="AC18" s="205"/>
      <c r="AD18" s="205"/>
      <c r="AE18" s="205"/>
      <c r="AF18" s="205"/>
      <c r="AG18" s="206"/>
      <c r="AH18" s="190">
        <f>AH16+AH17</f>
        <v>0</v>
      </c>
      <c r="AI18" s="191"/>
      <c r="AJ18" s="191"/>
      <c r="AK18" s="191"/>
      <c r="AL18" s="191"/>
      <c r="AM18" s="191"/>
      <c r="AN18" s="191"/>
      <c r="AO18" s="191"/>
      <c r="AP18" s="191"/>
      <c r="AQ18" s="11"/>
      <c r="AR18" s="190">
        <f>AR16+AR17</f>
        <v>0</v>
      </c>
      <c r="AS18" s="191"/>
      <c r="AT18" s="191"/>
      <c r="AU18" s="191"/>
      <c r="AV18" s="191"/>
      <c r="AW18" s="191"/>
      <c r="AX18" s="191"/>
      <c r="AY18" s="191"/>
      <c r="AZ18" s="191"/>
      <c r="BA18" s="11"/>
      <c r="BB18" s="190">
        <f>BB16+BB17</f>
        <v>0</v>
      </c>
      <c r="BC18" s="191"/>
      <c r="BD18" s="191"/>
      <c r="BE18" s="191"/>
      <c r="BF18" s="191"/>
      <c r="BG18" s="191"/>
      <c r="BH18" s="191"/>
      <c r="BI18" s="191"/>
      <c r="BJ18" s="191"/>
      <c r="BK18" s="11"/>
      <c r="BM18" s="27"/>
      <c r="BN18" s="27"/>
    </row>
    <row r="19" spans="1:66" ht="20.100000000000001" customHeight="1" x14ac:dyDescent="0.15">
      <c r="A19" s="27"/>
      <c r="B19" s="27"/>
      <c r="C19" s="27"/>
      <c r="D19" s="27"/>
      <c r="E19" s="27"/>
      <c r="F19" s="27"/>
      <c r="G19" s="27"/>
      <c r="H19" s="61"/>
      <c r="I19" s="61"/>
      <c r="J19" s="61"/>
      <c r="K19" s="61"/>
      <c r="L19" s="61"/>
      <c r="M19" s="61"/>
      <c r="N19" s="61"/>
      <c r="O19" s="61"/>
      <c r="P19" s="61"/>
      <c r="Q19" s="62" t="s">
        <v>19</v>
      </c>
      <c r="R19" s="170" t="s">
        <v>21</v>
      </c>
      <c r="S19" s="170"/>
      <c r="T19" s="63" t="s">
        <v>20</v>
      </c>
      <c r="U19" s="64"/>
      <c r="V19" s="64"/>
      <c r="W19" s="64"/>
      <c r="X19" s="64"/>
      <c r="Y19" s="64"/>
      <c r="Z19" s="64"/>
      <c r="AA19" s="64"/>
      <c r="AB19" s="64"/>
      <c r="AC19" s="64"/>
      <c r="AD19" s="64"/>
      <c r="AE19" s="64"/>
      <c r="AF19" s="64"/>
      <c r="AG19" s="64"/>
      <c r="BB19" s="65"/>
      <c r="BC19" s="66"/>
      <c r="BD19" s="65"/>
      <c r="BE19" s="66"/>
      <c r="BF19" s="67"/>
      <c r="BG19" s="67"/>
      <c r="BH19" s="68"/>
      <c r="BI19" s="213"/>
      <c r="BJ19" s="213"/>
      <c r="BK19" s="213"/>
      <c r="BM19" s="27"/>
      <c r="BN19" s="27"/>
    </row>
    <row r="20" spans="1:66" ht="20.100000000000001" customHeight="1" x14ac:dyDescent="0.15">
      <c r="A20" s="27"/>
      <c r="O20" s="27"/>
      <c r="P20" s="25"/>
      <c r="Q20" s="171"/>
      <c r="R20" s="172"/>
      <c r="S20" s="172"/>
      <c r="T20" s="172"/>
      <c r="U20" s="172"/>
      <c r="V20" s="172"/>
      <c r="W20" s="172"/>
      <c r="X20" s="172"/>
      <c r="Y20" s="172"/>
      <c r="Z20" s="172"/>
      <c r="AA20" s="172"/>
      <c r="AB20" s="172"/>
      <c r="AC20" s="173"/>
      <c r="AD20" s="204" t="s">
        <v>42</v>
      </c>
      <c r="AE20" s="205"/>
      <c r="AF20" s="205"/>
      <c r="AG20" s="205"/>
      <c r="AH20" s="205"/>
      <c r="AI20" s="205"/>
      <c r="AJ20" s="205"/>
      <c r="AK20" s="205"/>
      <c r="AL20" s="205"/>
      <c r="AM20" s="205"/>
      <c r="AN20" s="205"/>
      <c r="AO20" s="205"/>
      <c r="AP20" s="205"/>
      <c r="AQ20" s="206"/>
      <c r="AR20" s="204" t="s">
        <v>70</v>
      </c>
      <c r="AS20" s="205"/>
      <c r="AT20" s="205"/>
      <c r="AU20" s="205"/>
      <c r="AV20" s="205"/>
      <c r="AW20" s="205"/>
      <c r="AX20" s="205"/>
      <c r="AY20" s="205"/>
      <c r="AZ20" s="205"/>
      <c r="BA20" s="206"/>
      <c r="BB20" s="204" t="s">
        <v>43</v>
      </c>
      <c r="BC20" s="205"/>
      <c r="BD20" s="205"/>
      <c r="BE20" s="205"/>
      <c r="BF20" s="205"/>
      <c r="BG20" s="205"/>
      <c r="BH20" s="205"/>
      <c r="BI20" s="205"/>
      <c r="BJ20" s="205"/>
      <c r="BK20" s="206"/>
      <c r="BM20" s="27"/>
      <c r="BN20" s="27"/>
    </row>
    <row r="21" spans="1:66" ht="20.100000000000001" customHeight="1" x14ac:dyDescent="0.15">
      <c r="A21" s="27"/>
      <c r="C21" s="25"/>
      <c r="D21" s="25"/>
      <c r="E21" s="25"/>
      <c r="F21" s="25"/>
      <c r="G21" s="25"/>
      <c r="H21" s="25"/>
      <c r="I21" s="25"/>
      <c r="J21" s="25"/>
      <c r="K21" s="25"/>
      <c r="O21" s="27"/>
      <c r="P21" s="25"/>
      <c r="Q21" s="201" t="s">
        <v>44</v>
      </c>
      <c r="R21" s="202"/>
      <c r="S21" s="202"/>
      <c r="T21" s="202"/>
      <c r="U21" s="202"/>
      <c r="V21" s="202"/>
      <c r="W21" s="202"/>
      <c r="X21" s="202"/>
      <c r="Y21" s="202"/>
      <c r="Z21" s="202"/>
      <c r="AA21" s="202"/>
      <c r="AB21" s="202"/>
      <c r="AC21" s="203"/>
      <c r="AD21" s="192"/>
      <c r="AE21" s="193"/>
      <c r="AF21" s="193"/>
      <c r="AG21" s="69"/>
      <c r="AH21" s="211"/>
      <c r="AI21" s="212"/>
      <c r="AJ21" s="212"/>
      <c r="AK21" s="212"/>
      <c r="AL21" s="212"/>
      <c r="AM21" s="212"/>
      <c r="AN21" s="212"/>
      <c r="AO21" s="212"/>
      <c r="AP21" s="212"/>
      <c r="AQ21" s="395"/>
      <c r="AR21" s="211"/>
      <c r="AS21" s="212"/>
      <c r="AT21" s="212"/>
      <c r="AU21" s="212"/>
      <c r="AV21" s="212"/>
      <c r="AW21" s="212"/>
      <c r="AX21" s="212"/>
      <c r="AY21" s="212"/>
      <c r="AZ21" s="212"/>
      <c r="BA21" s="12"/>
      <c r="BB21" s="157">
        <f>AH21+AR21</f>
        <v>0</v>
      </c>
      <c r="BC21" s="158"/>
      <c r="BD21" s="158"/>
      <c r="BE21" s="158"/>
      <c r="BF21" s="158"/>
      <c r="BG21" s="158"/>
      <c r="BH21" s="158"/>
      <c r="BI21" s="158"/>
      <c r="BJ21" s="158"/>
      <c r="BK21" s="13"/>
      <c r="BM21" s="27"/>
      <c r="BN21" s="27"/>
    </row>
    <row r="22" spans="1:66" ht="20.100000000000001" customHeight="1" x14ac:dyDescent="0.15">
      <c r="A22" s="27"/>
      <c r="C22" s="25"/>
      <c r="D22" s="25"/>
      <c r="E22" s="25"/>
      <c r="F22" s="25"/>
      <c r="G22" s="25"/>
      <c r="H22" s="25"/>
      <c r="I22" s="25"/>
      <c r="J22" s="25"/>
      <c r="K22" s="25"/>
      <c r="O22" s="27"/>
      <c r="P22" s="25"/>
      <c r="Q22" s="198" t="s">
        <v>45</v>
      </c>
      <c r="R22" s="199"/>
      <c r="S22" s="199"/>
      <c r="T22" s="199"/>
      <c r="U22" s="199"/>
      <c r="V22" s="199"/>
      <c r="W22" s="199"/>
      <c r="X22" s="199"/>
      <c r="Y22" s="199"/>
      <c r="Z22" s="199"/>
      <c r="AA22" s="199"/>
      <c r="AB22" s="199"/>
      <c r="AC22" s="200"/>
      <c r="AD22" s="194"/>
      <c r="AE22" s="195"/>
      <c r="AF22" s="195"/>
      <c r="AG22" s="70"/>
      <c r="AH22" s="176">
        <f t="shared" ref="AH22:AH29" si="0">AH36+AH49</f>
        <v>0</v>
      </c>
      <c r="AI22" s="177"/>
      <c r="AJ22" s="177"/>
      <c r="AK22" s="177"/>
      <c r="AL22" s="177"/>
      <c r="AM22" s="177"/>
      <c r="AN22" s="177"/>
      <c r="AO22" s="177"/>
      <c r="AP22" s="177"/>
      <c r="AQ22" s="15"/>
      <c r="AR22" s="176">
        <f>AR36+AR49</f>
        <v>0</v>
      </c>
      <c r="AS22" s="177"/>
      <c r="AT22" s="177"/>
      <c r="AU22" s="177"/>
      <c r="AV22" s="177"/>
      <c r="AW22" s="177"/>
      <c r="AX22" s="177"/>
      <c r="AY22" s="177"/>
      <c r="AZ22" s="177"/>
      <c r="BA22" s="15"/>
      <c r="BB22" s="176">
        <f>BB36+BB49</f>
        <v>0</v>
      </c>
      <c r="BC22" s="177"/>
      <c r="BD22" s="177"/>
      <c r="BE22" s="177"/>
      <c r="BF22" s="177"/>
      <c r="BG22" s="177"/>
      <c r="BH22" s="177"/>
      <c r="BI22" s="177"/>
      <c r="BJ22" s="177"/>
      <c r="BK22" s="16"/>
      <c r="BM22" s="27"/>
      <c r="BN22" s="27"/>
    </row>
    <row r="23" spans="1:66" ht="20.100000000000001" customHeight="1" x14ac:dyDescent="0.15">
      <c r="A23" s="27"/>
      <c r="C23" s="25"/>
      <c r="D23" s="25"/>
      <c r="E23" s="25"/>
      <c r="F23" s="25"/>
      <c r="G23" s="25"/>
      <c r="H23" s="25"/>
      <c r="I23" s="25"/>
      <c r="J23" s="25"/>
      <c r="K23" s="25"/>
      <c r="O23" s="71"/>
      <c r="P23" s="25"/>
      <c r="Q23" s="201" t="s">
        <v>46</v>
      </c>
      <c r="R23" s="202"/>
      <c r="S23" s="202"/>
      <c r="T23" s="202"/>
      <c r="U23" s="202"/>
      <c r="V23" s="202"/>
      <c r="W23" s="202"/>
      <c r="X23" s="202"/>
      <c r="Y23" s="202"/>
      <c r="Z23" s="202"/>
      <c r="AA23" s="202"/>
      <c r="AB23" s="202"/>
      <c r="AC23" s="203"/>
      <c r="AD23" s="192"/>
      <c r="AE23" s="193"/>
      <c r="AF23" s="193"/>
      <c r="AG23" s="69"/>
      <c r="AH23" s="157">
        <f>AH37+AH50</f>
        <v>0</v>
      </c>
      <c r="AI23" s="158"/>
      <c r="AJ23" s="158"/>
      <c r="AK23" s="158"/>
      <c r="AL23" s="158"/>
      <c r="AM23" s="158"/>
      <c r="AN23" s="158"/>
      <c r="AO23" s="158"/>
      <c r="AP23" s="158"/>
      <c r="AQ23" s="12"/>
      <c r="AR23" s="157">
        <f>AR37+AR50</f>
        <v>0</v>
      </c>
      <c r="AS23" s="158"/>
      <c r="AT23" s="158"/>
      <c r="AU23" s="158"/>
      <c r="AV23" s="158"/>
      <c r="AW23" s="158"/>
      <c r="AX23" s="158"/>
      <c r="AY23" s="158"/>
      <c r="AZ23" s="158"/>
      <c r="BA23" s="12"/>
      <c r="BB23" s="157">
        <f>BB37+BB50</f>
        <v>0</v>
      </c>
      <c r="BC23" s="158"/>
      <c r="BD23" s="158"/>
      <c r="BE23" s="158"/>
      <c r="BF23" s="158"/>
      <c r="BG23" s="158"/>
      <c r="BH23" s="158"/>
      <c r="BI23" s="158"/>
      <c r="BJ23" s="158"/>
      <c r="BK23" s="13"/>
      <c r="BM23" s="27"/>
      <c r="BN23" s="27"/>
    </row>
    <row r="24" spans="1:66" ht="20.100000000000001" customHeight="1" x14ac:dyDescent="0.15">
      <c r="A24" s="27"/>
      <c r="C24" s="25"/>
      <c r="D24" s="25"/>
      <c r="E24" s="25"/>
      <c r="F24" s="25"/>
      <c r="G24" s="25"/>
      <c r="H24" s="25"/>
      <c r="I24" s="25"/>
      <c r="J24" s="25"/>
      <c r="K24" s="25"/>
      <c r="O24" s="71"/>
      <c r="P24" s="25"/>
      <c r="Q24" s="180" t="s">
        <v>47</v>
      </c>
      <c r="R24" s="181"/>
      <c r="S24" s="181"/>
      <c r="T24" s="181"/>
      <c r="U24" s="181"/>
      <c r="V24" s="181"/>
      <c r="W24" s="181"/>
      <c r="X24" s="181"/>
      <c r="Y24" s="181"/>
      <c r="Z24" s="181"/>
      <c r="AA24" s="181"/>
      <c r="AB24" s="181"/>
      <c r="AC24" s="182"/>
      <c r="AD24" s="194"/>
      <c r="AE24" s="195"/>
      <c r="AF24" s="195"/>
      <c r="AG24" s="70"/>
      <c r="AH24" s="176">
        <f t="shared" si="0"/>
        <v>0</v>
      </c>
      <c r="AI24" s="177"/>
      <c r="AJ24" s="177"/>
      <c r="AK24" s="177"/>
      <c r="AL24" s="177"/>
      <c r="AM24" s="177"/>
      <c r="AN24" s="177"/>
      <c r="AO24" s="177"/>
      <c r="AP24" s="177"/>
      <c r="AQ24" s="15"/>
      <c r="AR24" s="176">
        <f>AR38+AR51</f>
        <v>0</v>
      </c>
      <c r="AS24" s="177"/>
      <c r="AT24" s="177"/>
      <c r="AU24" s="177"/>
      <c r="AV24" s="177"/>
      <c r="AW24" s="177"/>
      <c r="AX24" s="177"/>
      <c r="AY24" s="177"/>
      <c r="AZ24" s="177"/>
      <c r="BA24" s="15"/>
      <c r="BB24" s="176">
        <f>BB38+BB51</f>
        <v>0</v>
      </c>
      <c r="BC24" s="177"/>
      <c r="BD24" s="177"/>
      <c r="BE24" s="177"/>
      <c r="BF24" s="177"/>
      <c r="BG24" s="177"/>
      <c r="BH24" s="177"/>
      <c r="BI24" s="177"/>
      <c r="BJ24" s="177"/>
      <c r="BK24" s="16"/>
      <c r="BL24" s="27"/>
      <c r="BM24" s="27"/>
      <c r="BN24" s="27"/>
    </row>
    <row r="25" spans="1:66" ht="20.100000000000001" customHeight="1" x14ac:dyDescent="0.15">
      <c r="A25" s="27"/>
      <c r="O25" s="27"/>
      <c r="P25" s="25"/>
      <c r="Q25" s="152" t="s">
        <v>22</v>
      </c>
      <c r="R25" s="153"/>
      <c r="S25" s="153"/>
      <c r="T25" s="153"/>
      <c r="U25" s="153"/>
      <c r="V25" s="153"/>
      <c r="W25" s="153"/>
      <c r="X25" s="153"/>
      <c r="Y25" s="153"/>
      <c r="Z25" s="153"/>
      <c r="AA25" s="153"/>
      <c r="AB25" s="153"/>
      <c r="AC25" s="154"/>
      <c r="AD25" s="155"/>
      <c r="AE25" s="156"/>
      <c r="AF25" s="156"/>
      <c r="AG25" s="69"/>
      <c r="AH25" s="157">
        <f>AH39+AH52</f>
        <v>0</v>
      </c>
      <c r="AI25" s="158"/>
      <c r="AJ25" s="158"/>
      <c r="AK25" s="158"/>
      <c r="AL25" s="158"/>
      <c r="AM25" s="158"/>
      <c r="AN25" s="158"/>
      <c r="AO25" s="158"/>
      <c r="AP25" s="158"/>
      <c r="AQ25" s="12"/>
      <c r="AR25" s="157">
        <f>AR39+AR52</f>
        <v>0</v>
      </c>
      <c r="AS25" s="158"/>
      <c r="AT25" s="158"/>
      <c r="AU25" s="158"/>
      <c r="AV25" s="158"/>
      <c r="AW25" s="158"/>
      <c r="AX25" s="158"/>
      <c r="AY25" s="158"/>
      <c r="AZ25" s="158"/>
      <c r="BA25" s="12"/>
      <c r="BB25" s="157">
        <f>BB39+BB52</f>
        <v>0</v>
      </c>
      <c r="BC25" s="158"/>
      <c r="BD25" s="158"/>
      <c r="BE25" s="158"/>
      <c r="BF25" s="158"/>
      <c r="BG25" s="158"/>
      <c r="BH25" s="158"/>
      <c r="BI25" s="158"/>
      <c r="BJ25" s="158"/>
      <c r="BK25" s="13"/>
      <c r="BL25" s="25"/>
      <c r="BM25" s="27"/>
      <c r="BN25" s="27"/>
    </row>
    <row r="26" spans="1:66" ht="20.100000000000001" customHeight="1" x14ac:dyDescent="0.15">
      <c r="A26" s="27"/>
      <c r="O26" s="27"/>
      <c r="P26" s="25"/>
      <c r="Q26" s="149" t="s">
        <v>23</v>
      </c>
      <c r="R26" s="150"/>
      <c r="S26" s="150"/>
      <c r="T26" s="150"/>
      <c r="U26" s="150"/>
      <c r="V26" s="150"/>
      <c r="W26" s="150"/>
      <c r="X26" s="150"/>
      <c r="Y26" s="150"/>
      <c r="Z26" s="150"/>
      <c r="AA26" s="150"/>
      <c r="AB26" s="150"/>
      <c r="AC26" s="151"/>
      <c r="AD26" s="147"/>
      <c r="AE26" s="148"/>
      <c r="AF26" s="148"/>
      <c r="AG26" s="72"/>
      <c r="AH26" s="145"/>
      <c r="AI26" s="146"/>
      <c r="AJ26" s="146"/>
      <c r="AK26" s="146"/>
      <c r="AL26" s="146"/>
      <c r="AM26" s="146"/>
      <c r="AN26" s="146"/>
      <c r="AO26" s="146"/>
      <c r="AP26" s="146"/>
      <c r="AQ26" s="396"/>
      <c r="AR26" s="145"/>
      <c r="AS26" s="146"/>
      <c r="AT26" s="146"/>
      <c r="AU26" s="146"/>
      <c r="AV26" s="146"/>
      <c r="AW26" s="146"/>
      <c r="AX26" s="146"/>
      <c r="AY26" s="146"/>
      <c r="AZ26" s="146"/>
      <c r="BA26" s="17"/>
      <c r="BB26" s="178">
        <f>AH26+AR26</f>
        <v>0</v>
      </c>
      <c r="BC26" s="179"/>
      <c r="BD26" s="179"/>
      <c r="BE26" s="179"/>
      <c r="BF26" s="179"/>
      <c r="BG26" s="179"/>
      <c r="BH26" s="179"/>
      <c r="BI26" s="179"/>
      <c r="BJ26" s="179"/>
      <c r="BK26" s="18"/>
      <c r="BL26" s="25"/>
      <c r="BM26" s="27"/>
      <c r="BN26" s="27"/>
    </row>
    <row r="27" spans="1:66" ht="20.100000000000001" customHeight="1" x14ac:dyDescent="0.15">
      <c r="A27" s="27"/>
      <c r="O27" s="27"/>
      <c r="P27" s="25"/>
      <c r="Q27" s="180" t="s">
        <v>48</v>
      </c>
      <c r="R27" s="181"/>
      <c r="S27" s="181"/>
      <c r="T27" s="181"/>
      <c r="U27" s="181"/>
      <c r="V27" s="181"/>
      <c r="W27" s="181"/>
      <c r="X27" s="181"/>
      <c r="Y27" s="181"/>
      <c r="Z27" s="181"/>
      <c r="AA27" s="181"/>
      <c r="AB27" s="181"/>
      <c r="AC27" s="182"/>
      <c r="AD27" s="183">
        <f>F13</f>
        <v>0.1</v>
      </c>
      <c r="AE27" s="184"/>
      <c r="AF27" s="184"/>
      <c r="AG27" s="14"/>
      <c r="AH27" s="176">
        <f t="shared" si="0"/>
        <v>0</v>
      </c>
      <c r="AI27" s="177"/>
      <c r="AJ27" s="177"/>
      <c r="AK27" s="177"/>
      <c r="AL27" s="177"/>
      <c r="AM27" s="177"/>
      <c r="AN27" s="177"/>
      <c r="AO27" s="177"/>
      <c r="AP27" s="177"/>
      <c r="AQ27" s="15"/>
      <c r="AR27" s="176">
        <f>AR41+AR54</f>
        <v>0</v>
      </c>
      <c r="AS27" s="177"/>
      <c r="AT27" s="177"/>
      <c r="AU27" s="177"/>
      <c r="AV27" s="177"/>
      <c r="AW27" s="177"/>
      <c r="AX27" s="177"/>
      <c r="AY27" s="177"/>
      <c r="AZ27" s="177"/>
      <c r="BA27" s="15"/>
      <c r="BB27" s="176">
        <f>BB41+BB54</f>
        <v>0</v>
      </c>
      <c r="BC27" s="177"/>
      <c r="BD27" s="177"/>
      <c r="BE27" s="177"/>
      <c r="BF27" s="177"/>
      <c r="BG27" s="177"/>
      <c r="BH27" s="177"/>
      <c r="BI27" s="177"/>
      <c r="BJ27" s="177"/>
      <c r="BK27" s="16"/>
      <c r="BL27" s="25"/>
      <c r="BM27" s="27"/>
      <c r="BN27" s="27"/>
    </row>
    <row r="28" spans="1:66" ht="20.100000000000001" customHeight="1" x14ac:dyDescent="0.15">
      <c r="A28" s="27"/>
      <c r="B28" s="210" t="s">
        <v>49</v>
      </c>
      <c r="C28" s="210"/>
      <c r="D28" s="210"/>
      <c r="E28" s="210"/>
      <c r="F28" s="210"/>
      <c r="G28" s="210"/>
      <c r="H28" s="210"/>
      <c r="I28" s="210"/>
      <c r="J28" s="210"/>
      <c r="K28" s="210"/>
      <c r="L28" s="210"/>
      <c r="M28" s="210"/>
      <c r="N28" s="210"/>
      <c r="O28" s="210"/>
      <c r="P28" s="25"/>
      <c r="Q28" s="152" t="s">
        <v>22</v>
      </c>
      <c r="R28" s="153"/>
      <c r="S28" s="153"/>
      <c r="T28" s="153"/>
      <c r="U28" s="153"/>
      <c r="V28" s="153"/>
      <c r="W28" s="153"/>
      <c r="X28" s="153"/>
      <c r="Y28" s="153"/>
      <c r="Z28" s="153"/>
      <c r="AA28" s="153"/>
      <c r="AB28" s="153"/>
      <c r="AC28" s="154"/>
      <c r="AD28" s="192"/>
      <c r="AE28" s="193"/>
      <c r="AF28" s="193"/>
      <c r="AG28" s="69"/>
      <c r="AH28" s="157">
        <f t="shared" si="0"/>
        <v>0</v>
      </c>
      <c r="AI28" s="158"/>
      <c r="AJ28" s="158"/>
      <c r="AK28" s="158"/>
      <c r="AL28" s="158"/>
      <c r="AM28" s="158"/>
      <c r="AN28" s="158"/>
      <c r="AO28" s="158"/>
      <c r="AP28" s="158"/>
      <c r="AQ28" s="12"/>
      <c r="AR28" s="157">
        <f>AR42+AR55</f>
        <v>0</v>
      </c>
      <c r="AS28" s="158"/>
      <c r="AT28" s="158"/>
      <c r="AU28" s="158"/>
      <c r="AV28" s="158"/>
      <c r="AW28" s="158"/>
      <c r="AX28" s="158"/>
      <c r="AY28" s="158"/>
      <c r="AZ28" s="158"/>
      <c r="BA28" s="12"/>
      <c r="BB28" s="157">
        <f>BB42+BB55</f>
        <v>0</v>
      </c>
      <c r="BC28" s="158"/>
      <c r="BD28" s="158"/>
      <c r="BE28" s="158"/>
      <c r="BF28" s="158"/>
      <c r="BG28" s="158"/>
      <c r="BH28" s="158"/>
      <c r="BI28" s="158"/>
      <c r="BJ28" s="158"/>
      <c r="BK28" s="13"/>
      <c r="BL28" s="25"/>
      <c r="BM28" s="27"/>
      <c r="BN28" s="27"/>
    </row>
    <row r="29" spans="1:66" ht="20.100000000000001" customHeight="1" x14ac:dyDescent="0.15">
      <c r="A29" s="27"/>
      <c r="B29" s="210"/>
      <c r="C29" s="210"/>
      <c r="D29" s="210"/>
      <c r="E29" s="210"/>
      <c r="F29" s="210"/>
      <c r="G29" s="210"/>
      <c r="H29" s="210"/>
      <c r="I29" s="210"/>
      <c r="J29" s="210"/>
      <c r="K29" s="210"/>
      <c r="L29" s="210"/>
      <c r="M29" s="210"/>
      <c r="N29" s="210"/>
      <c r="O29" s="210"/>
      <c r="P29" s="25"/>
      <c r="Q29" s="149" t="s">
        <v>23</v>
      </c>
      <c r="R29" s="150"/>
      <c r="S29" s="150"/>
      <c r="T29" s="150"/>
      <c r="U29" s="150"/>
      <c r="V29" s="150"/>
      <c r="W29" s="150"/>
      <c r="X29" s="150"/>
      <c r="Y29" s="150"/>
      <c r="Z29" s="150"/>
      <c r="AA29" s="150"/>
      <c r="AB29" s="150"/>
      <c r="AC29" s="151"/>
      <c r="AD29" s="196"/>
      <c r="AE29" s="197"/>
      <c r="AF29" s="197"/>
      <c r="AG29" s="72"/>
      <c r="AH29" s="178">
        <f t="shared" si="0"/>
        <v>0</v>
      </c>
      <c r="AI29" s="179"/>
      <c r="AJ29" s="179"/>
      <c r="AK29" s="179"/>
      <c r="AL29" s="179"/>
      <c r="AM29" s="179"/>
      <c r="AN29" s="179"/>
      <c r="AO29" s="179"/>
      <c r="AP29" s="179"/>
      <c r="AQ29" s="17"/>
      <c r="AR29" s="178">
        <f>AR43+AR56</f>
        <v>0</v>
      </c>
      <c r="AS29" s="179"/>
      <c r="AT29" s="179"/>
      <c r="AU29" s="179"/>
      <c r="AV29" s="179"/>
      <c r="AW29" s="179"/>
      <c r="AX29" s="179"/>
      <c r="AY29" s="179"/>
      <c r="AZ29" s="179"/>
      <c r="BA29" s="17"/>
      <c r="BB29" s="178">
        <f>BB43+BB56</f>
        <v>0</v>
      </c>
      <c r="BC29" s="179"/>
      <c r="BD29" s="179"/>
      <c r="BE29" s="179"/>
      <c r="BF29" s="179"/>
      <c r="BG29" s="179"/>
      <c r="BH29" s="179"/>
      <c r="BI29" s="179"/>
      <c r="BJ29" s="179"/>
      <c r="BK29" s="18"/>
      <c r="BL29" s="25"/>
      <c r="BM29" s="27"/>
      <c r="BN29" s="27"/>
    </row>
    <row r="30" spans="1:66" ht="20.100000000000001" customHeight="1" x14ac:dyDescent="0.15">
      <c r="A30" s="27"/>
      <c r="B30" s="210"/>
      <c r="C30" s="210"/>
      <c r="D30" s="210"/>
      <c r="E30" s="210"/>
      <c r="F30" s="210"/>
      <c r="G30" s="210"/>
      <c r="H30" s="210"/>
      <c r="I30" s="210"/>
      <c r="J30" s="210"/>
      <c r="K30" s="210"/>
      <c r="L30" s="210"/>
      <c r="M30" s="210"/>
      <c r="N30" s="210"/>
      <c r="O30" s="210"/>
      <c r="P30" s="25"/>
      <c r="Q30" s="180" t="s">
        <v>50</v>
      </c>
      <c r="R30" s="181"/>
      <c r="S30" s="181"/>
      <c r="T30" s="181"/>
      <c r="U30" s="181"/>
      <c r="V30" s="181"/>
      <c r="W30" s="181"/>
      <c r="X30" s="181"/>
      <c r="Y30" s="181"/>
      <c r="Z30" s="181"/>
      <c r="AA30" s="181"/>
      <c r="AB30" s="181"/>
      <c r="AC30" s="182"/>
      <c r="AD30" s="194"/>
      <c r="AE30" s="195"/>
      <c r="AF30" s="195"/>
      <c r="AG30" s="70"/>
      <c r="AH30" s="176">
        <f>AH44+AH57</f>
        <v>0</v>
      </c>
      <c r="AI30" s="177"/>
      <c r="AJ30" s="177"/>
      <c r="AK30" s="177"/>
      <c r="AL30" s="177"/>
      <c r="AM30" s="177"/>
      <c r="AN30" s="177"/>
      <c r="AO30" s="177"/>
      <c r="AP30" s="177"/>
      <c r="AQ30" s="15"/>
      <c r="AR30" s="176">
        <f>AR44+AR57</f>
        <v>0</v>
      </c>
      <c r="AS30" s="177"/>
      <c r="AT30" s="177"/>
      <c r="AU30" s="177"/>
      <c r="AV30" s="177"/>
      <c r="AW30" s="177"/>
      <c r="AX30" s="177"/>
      <c r="AY30" s="177"/>
      <c r="AZ30" s="177"/>
      <c r="BA30" s="15"/>
      <c r="BB30" s="176">
        <f>BB44+BB57</f>
        <v>0</v>
      </c>
      <c r="BC30" s="177"/>
      <c r="BD30" s="177"/>
      <c r="BE30" s="177"/>
      <c r="BF30" s="177"/>
      <c r="BG30" s="177"/>
      <c r="BH30" s="177"/>
      <c r="BI30" s="177"/>
      <c r="BJ30" s="177"/>
      <c r="BK30" s="16"/>
      <c r="BL30" s="25"/>
      <c r="BM30" s="27"/>
      <c r="BN30" s="27"/>
    </row>
    <row r="31" spans="1:66" ht="20.100000000000001" customHeight="1" x14ac:dyDescent="0.15">
      <c r="A31" s="27"/>
      <c r="O31" s="27"/>
      <c r="P31" s="25"/>
      <c r="Q31" s="185" t="s">
        <v>51</v>
      </c>
      <c r="R31" s="186"/>
      <c r="S31" s="186"/>
      <c r="T31" s="186"/>
      <c r="U31" s="186"/>
      <c r="V31" s="186"/>
      <c r="W31" s="186"/>
      <c r="X31" s="186"/>
      <c r="Y31" s="186"/>
      <c r="Z31" s="186"/>
      <c r="AA31" s="186"/>
      <c r="AB31" s="186"/>
      <c r="AC31" s="187"/>
      <c r="AD31" s="188"/>
      <c r="AE31" s="189"/>
      <c r="AF31" s="189"/>
      <c r="AG31" s="73"/>
      <c r="AH31" s="190">
        <f>AH45+AH58</f>
        <v>0</v>
      </c>
      <c r="AI31" s="191"/>
      <c r="AJ31" s="191"/>
      <c r="AK31" s="191"/>
      <c r="AL31" s="191"/>
      <c r="AM31" s="191"/>
      <c r="AN31" s="191"/>
      <c r="AO31" s="191"/>
      <c r="AP31" s="191"/>
      <c r="AQ31" s="10"/>
      <c r="AR31" s="190">
        <f>AR45+AR58</f>
        <v>0</v>
      </c>
      <c r="AS31" s="191"/>
      <c r="AT31" s="191"/>
      <c r="AU31" s="191"/>
      <c r="AV31" s="191"/>
      <c r="AW31" s="191"/>
      <c r="AX31" s="191"/>
      <c r="AY31" s="191"/>
      <c r="AZ31" s="191"/>
      <c r="BA31" s="10"/>
      <c r="BB31" s="190">
        <f>BB45+BB58</f>
        <v>0</v>
      </c>
      <c r="BC31" s="191"/>
      <c r="BD31" s="191"/>
      <c r="BE31" s="191"/>
      <c r="BF31" s="191"/>
      <c r="BG31" s="191"/>
      <c r="BH31" s="191"/>
      <c r="BI31" s="191"/>
      <c r="BJ31" s="191"/>
      <c r="BK31" s="19"/>
      <c r="BL31" s="25"/>
      <c r="BM31" s="27"/>
      <c r="BN31" s="27"/>
    </row>
    <row r="32" spans="1:66" ht="20.100000000000001" customHeight="1" x14ac:dyDescent="0.15">
      <c r="A32" s="27"/>
      <c r="O32" s="27"/>
      <c r="P32" s="25"/>
      <c r="Q32" s="74"/>
      <c r="R32" s="74"/>
      <c r="S32" s="74"/>
      <c r="T32" s="74"/>
      <c r="U32" s="74"/>
      <c r="V32" s="74"/>
      <c r="W32" s="74"/>
      <c r="X32" s="74"/>
      <c r="Y32" s="74"/>
      <c r="Z32" s="74"/>
      <c r="AA32" s="74"/>
      <c r="AB32" s="74"/>
      <c r="AC32" s="74"/>
      <c r="AD32" s="75"/>
      <c r="AE32" s="75"/>
      <c r="AF32" s="75"/>
      <c r="AG32" s="76"/>
      <c r="AH32" s="77"/>
      <c r="AI32" s="77"/>
      <c r="AJ32" s="77"/>
      <c r="AK32" s="77"/>
      <c r="AL32" s="77"/>
      <c r="AM32" s="77"/>
      <c r="AN32" s="77"/>
      <c r="AO32" s="77"/>
      <c r="AP32" s="77"/>
      <c r="AQ32" s="27"/>
      <c r="AR32" s="77"/>
      <c r="AS32" s="77"/>
      <c r="AT32" s="77"/>
      <c r="AU32" s="77"/>
      <c r="AV32" s="77"/>
      <c r="AW32" s="77"/>
      <c r="AX32" s="77"/>
      <c r="AY32" s="77"/>
      <c r="AZ32" s="77"/>
      <c r="BA32" s="27"/>
      <c r="BB32" s="65"/>
      <c r="BC32" s="66"/>
      <c r="BD32" s="65" t="s">
        <v>62</v>
      </c>
      <c r="BE32" s="66"/>
      <c r="BF32" s="67"/>
      <c r="BG32" s="67"/>
      <c r="BH32" s="68"/>
      <c r="BI32" s="209" t="str">
        <f>IFERROR(BB21/BB16,"")</f>
        <v/>
      </c>
      <c r="BJ32" s="209"/>
      <c r="BK32" s="209"/>
      <c r="BL32" s="25"/>
      <c r="BM32" s="27"/>
      <c r="BN32" s="27"/>
    </row>
    <row r="33" spans="1:64" x14ac:dyDescent="0.15">
      <c r="A33" s="27"/>
      <c r="B33" s="58"/>
      <c r="C33" s="58"/>
      <c r="D33" s="58"/>
      <c r="E33" s="58"/>
      <c r="F33" s="58"/>
      <c r="G33" s="58"/>
      <c r="H33" s="58"/>
      <c r="I33" s="58"/>
      <c r="J33" s="58"/>
      <c r="K33" s="58"/>
      <c r="L33" s="58"/>
      <c r="M33" s="58"/>
      <c r="N33" s="58"/>
      <c r="O33" s="58"/>
      <c r="P33" s="58"/>
      <c r="Q33" s="75" t="s">
        <v>19</v>
      </c>
      <c r="R33" s="208">
        <f>AH15</f>
        <v>0.08</v>
      </c>
      <c r="S33" s="208"/>
      <c r="T33" s="63" t="s">
        <v>20</v>
      </c>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28"/>
      <c r="BL33" s="27"/>
    </row>
    <row r="34" spans="1:64" ht="20.100000000000001" customHeight="1" x14ac:dyDescent="0.15">
      <c r="A34" s="27"/>
      <c r="B34" s="58"/>
      <c r="C34" s="58"/>
      <c r="D34" s="58"/>
      <c r="E34" s="58"/>
      <c r="F34" s="58"/>
      <c r="G34" s="58"/>
      <c r="H34" s="58"/>
      <c r="I34" s="58"/>
      <c r="J34" s="58"/>
      <c r="K34" s="58"/>
      <c r="L34" s="58"/>
      <c r="M34" s="58"/>
      <c r="N34" s="58"/>
      <c r="O34" s="58"/>
      <c r="P34" s="58"/>
      <c r="Q34" s="171"/>
      <c r="R34" s="172"/>
      <c r="S34" s="172"/>
      <c r="T34" s="172"/>
      <c r="U34" s="172"/>
      <c r="V34" s="172"/>
      <c r="W34" s="172"/>
      <c r="X34" s="172"/>
      <c r="Y34" s="172"/>
      <c r="Z34" s="172"/>
      <c r="AA34" s="172"/>
      <c r="AB34" s="172"/>
      <c r="AC34" s="173"/>
      <c r="AD34" s="204" t="s">
        <v>42</v>
      </c>
      <c r="AE34" s="205"/>
      <c r="AF34" s="205"/>
      <c r="AG34" s="205"/>
      <c r="AH34" s="205"/>
      <c r="AI34" s="205"/>
      <c r="AJ34" s="205"/>
      <c r="AK34" s="205"/>
      <c r="AL34" s="205"/>
      <c r="AM34" s="205"/>
      <c r="AN34" s="205"/>
      <c r="AO34" s="205"/>
      <c r="AP34" s="205"/>
      <c r="AQ34" s="206"/>
      <c r="AR34" s="204" t="s">
        <v>70</v>
      </c>
      <c r="AS34" s="205"/>
      <c r="AT34" s="205"/>
      <c r="AU34" s="205"/>
      <c r="AV34" s="205"/>
      <c r="AW34" s="205"/>
      <c r="AX34" s="205"/>
      <c r="AY34" s="205"/>
      <c r="AZ34" s="205"/>
      <c r="BA34" s="206"/>
      <c r="BB34" s="204" t="s">
        <v>43</v>
      </c>
      <c r="BC34" s="205"/>
      <c r="BD34" s="205"/>
      <c r="BE34" s="205"/>
      <c r="BF34" s="205"/>
      <c r="BG34" s="205"/>
      <c r="BH34" s="205"/>
      <c r="BI34" s="205"/>
      <c r="BJ34" s="205"/>
      <c r="BK34" s="206"/>
      <c r="BL34" s="27"/>
    </row>
    <row r="35" spans="1:64" ht="20.100000000000001" customHeight="1" x14ac:dyDescent="0.15">
      <c r="A35" s="27"/>
      <c r="B35" s="58"/>
      <c r="C35" s="58"/>
      <c r="D35" s="58"/>
      <c r="E35" s="58"/>
      <c r="F35" s="58"/>
      <c r="G35" s="58"/>
      <c r="H35" s="58"/>
      <c r="I35" s="58"/>
      <c r="J35" s="58"/>
      <c r="K35" s="58"/>
      <c r="L35" s="58"/>
      <c r="M35" s="58"/>
      <c r="N35" s="58"/>
      <c r="O35" s="58"/>
      <c r="P35" s="58"/>
      <c r="Q35" s="201" t="s">
        <v>44</v>
      </c>
      <c r="R35" s="202"/>
      <c r="S35" s="202"/>
      <c r="T35" s="202"/>
      <c r="U35" s="202"/>
      <c r="V35" s="202"/>
      <c r="W35" s="202"/>
      <c r="X35" s="202"/>
      <c r="Y35" s="202"/>
      <c r="Z35" s="202"/>
      <c r="AA35" s="202"/>
      <c r="AB35" s="202"/>
      <c r="AC35" s="203"/>
      <c r="AD35" s="192"/>
      <c r="AE35" s="193"/>
      <c r="AF35" s="193"/>
      <c r="AG35" s="69"/>
      <c r="AH35" s="157">
        <f>IF(ABS(AH16)&gt;=ABS(AH21),AH21,AH16)</f>
        <v>0</v>
      </c>
      <c r="AI35" s="158"/>
      <c r="AJ35" s="158"/>
      <c r="AK35" s="158"/>
      <c r="AL35" s="158"/>
      <c r="AM35" s="158"/>
      <c r="AN35" s="158"/>
      <c r="AO35" s="158"/>
      <c r="AP35" s="158"/>
      <c r="AQ35" s="12"/>
      <c r="AR35" s="157">
        <f>BB35-AH35</f>
        <v>0</v>
      </c>
      <c r="AS35" s="158"/>
      <c r="AT35" s="158"/>
      <c r="AU35" s="158"/>
      <c r="AV35" s="158"/>
      <c r="AW35" s="158"/>
      <c r="AX35" s="158"/>
      <c r="AY35" s="158"/>
      <c r="AZ35" s="158"/>
      <c r="BA35" s="12"/>
      <c r="BB35" s="157">
        <f>IF(ABS(AH35+AR21)&gt;=ABS(AH16),AH16,BB21)</f>
        <v>0</v>
      </c>
      <c r="BC35" s="158"/>
      <c r="BD35" s="158"/>
      <c r="BE35" s="158"/>
      <c r="BF35" s="158"/>
      <c r="BG35" s="158"/>
      <c r="BH35" s="158"/>
      <c r="BI35" s="158"/>
      <c r="BJ35" s="158"/>
      <c r="BK35" s="12"/>
      <c r="BL35" s="27"/>
    </row>
    <row r="36" spans="1:64" ht="20.100000000000001" customHeight="1" x14ac:dyDescent="0.15">
      <c r="A36" s="27"/>
      <c r="B36" s="58"/>
      <c r="C36" s="58"/>
      <c r="D36" s="58"/>
      <c r="E36" s="58"/>
      <c r="F36" s="58"/>
      <c r="G36" s="58"/>
      <c r="H36" s="58"/>
      <c r="I36" s="58"/>
      <c r="J36" s="58"/>
      <c r="K36" s="58"/>
      <c r="L36" s="58"/>
      <c r="M36" s="58"/>
      <c r="N36" s="58"/>
      <c r="O36" s="58"/>
      <c r="P36" s="58"/>
      <c r="Q36" s="198" t="s">
        <v>45</v>
      </c>
      <c r="R36" s="199"/>
      <c r="S36" s="199"/>
      <c r="T36" s="199"/>
      <c r="U36" s="199"/>
      <c r="V36" s="199"/>
      <c r="W36" s="199"/>
      <c r="X36" s="199"/>
      <c r="Y36" s="199"/>
      <c r="Z36" s="199"/>
      <c r="AA36" s="199"/>
      <c r="AB36" s="199"/>
      <c r="AC36" s="200"/>
      <c r="AD36" s="194"/>
      <c r="AE36" s="195"/>
      <c r="AF36" s="195"/>
      <c r="AG36" s="70"/>
      <c r="AH36" s="176">
        <f>ROUND(AH35*R33,0)</f>
        <v>0</v>
      </c>
      <c r="AI36" s="177"/>
      <c r="AJ36" s="177"/>
      <c r="AK36" s="177"/>
      <c r="AL36" s="177"/>
      <c r="AM36" s="177"/>
      <c r="AN36" s="177"/>
      <c r="AO36" s="177"/>
      <c r="AP36" s="177"/>
      <c r="AQ36" s="15"/>
      <c r="AR36" s="176">
        <f>BB36-AH36</f>
        <v>0</v>
      </c>
      <c r="AS36" s="177"/>
      <c r="AT36" s="177"/>
      <c r="AU36" s="177"/>
      <c r="AV36" s="177"/>
      <c r="AW36" s="177"/>
      <c r="AX36" s="177"/>
      <c r="AY36" s="177"/>
      <c r="AZ36" s="177"/>
      <c r="BA36" s="15"/>
      <c r="BB36" s="176">
        <f>ROUND(BB35*R33,0)</f>
        <v>0</v>
      </c>
      <c r="BC36" s="177"/>
      <c r="BD36" s="177"/>
      <c r="BE36" s="177"/>
      <c r="BF36" s="177"/>
      <c r="BG36" s="177"/>
      <c r="BH36" s="177"/>
      <c r="BI36" s="177"/>
      <c r="BJ36" s="177"/>
      <c r="BK36" s="15"/>
      <c r="BL36" s="27"/>
    </row>
    <row r="37" spans="1:64" ht="20.100000000000001" customHeight="1" x14ac:dyDescent="0.15">
      <c r="A37" s="27"/>
      <c r="B37" s="58"/>
      <c r="C37" s="58"/>
      <c r="D37" s="58"/>
      <c r="E37" s="58"/>
      <c r="F37" s="58"/>
      <c r="G37" s="58"/>
      <c r="H37" s="58"/>
      <c r="I37" s="58"/>
      <c r="J37" s="58"/>
      <c r="K37" s="58"/>
      <c r="L37" s="58"/>
      <c r="M37" s="58"/>
      <c r="N37" s="58"/>
      <c r="O37" s="61"/>
      <c r="P37" s="61"/>
      <c r="Q37" s="201" t="s">
        <v>46</v>
      </c>
      <c r="R37" s="202"/>
      <c r="S37" s="202"/>
      <c r="T37" s="202"/>
      <c r="U37" s="202"/>
      <c r="V37" s="202"/>
      <c r="W37" s="202"/>
      <c r="X37" s="202"/>
      <c r="Y37" s="202"/>
      <c r="Z37" s="202"/>
      <c r="AA37" s="202"/>
      <c r="AB37" s="202"/>
      <c r="AC37" s="203"/>
      <c r="AD37" s="192"/>
      <c r="AE37" s="193"/>
      <c r="AF37" s="193"/>
      <c r="AG37" s="69"/>
      <c r="AH37" s="157">
        <f>AH35-AH41</f>
        <v>0</v>
      </c>
      <c r="AI37" s="158"/>
      <c r="AJ37" s="158"/>
      <c r="AK37" s="158"/>
      <c r="AL37" s="158"/>
      <c r="AM37" s="158"/>
      <c r="AN37" s="158"/>
      <c r="AO37" s="158"/>
      <c r="AP37" s="158"/>
      <c r="AQ37" s="12"/>
      <c r="AR37" s="157">
        <f>BB37-AH37</f>
        <v>0</v>
      </c>
      <c r="AS37" s="158"/>
      <c r="AT37" s="158"/>
      <c r="AU37" s="158"/>
      <c r="AV37" s="158"/>
      <c r="AW37" s="158"/>
      <c r="AX37" s="158"/>
      <c r="AY37" s="158"/>
      <c r="AZ37" s="158"/>
      <c r="BA37" s="12"/>
      <c r="BB37" s="157">
        <f>BB35-BB41</f>
        <v>0</v>
      </c>
      <c r="BC37" s="158"/>
      <c r="BD37" s="158"/>
      <c r="BE37" s="158"/>
      <c r="BF37" s="158"/>
      <c r="BG37" s="158"/>
      <c r="BH37" s="158"/>
      <c r="BI37" s="158"/>
      <c r="BJ37" s="158"/>
      <c r="BK37" s="12"/>
      <c r="BL37" s="27"/>
    </row>
    <row r="38" spans="1:64" ht="20.100000000000001" customHeight="1" x14ac:dyDescent="0.15">
      <c r="A38" s="27"/>
      <c r="B38" s="58"/>
      <c r="C38" s="58"/>
      <c r="D38" s="58"/>
      <c r="E38" s="58"/>
      <c r="F38" s="58"/>
      <c r="G38" s="58"/>
      <c r="H38" s="58"/>
      <c r="I38" s="58"/>
      <c r="J38" s="58"/>
      <c r="K38" s="58"/>
      <c r="L38" s="58"/>
      <c r="M38" s="58"/>
      <c r="N38" s="58"/>
      <c r="O38" s="27"/>
      <c r="P38" s="25"/>
      <c r="Q38" s="180" t="s">
        <v>47</v>
      </c>
      <c r="R38" s="181"/>
      <c r="S38" s="181"/>
      <c r="T38" s="181"/>
      <c r="U38" s="181"/>
      <c r="V38" s="181"/>
      <c r="W38" s="181"/>
      <c r="X38" s="181"/>
      <c r="Y38" s="181"/>
      <c r="Z38" s="181"/>
      <c r="AA38" s="181"/>
      <c r="AB38" s="181"/>
      <c r="AC38" s="182"/>
      <c r="AD38" s="194"/>
      <c r="AE38" s="195"/>
      <c r="AF38" s="195"/>
      <c r="AG38" s="70"/>
      <c r="AH38" s="176">
        <f>AH36-AH44</f>
        <v>0</v>
      </c>
      <c r="AI38" s="177"/>
      <c r="AJ38" s="177"/>
      <c r="AK38" s="177"/>
      <c r="AL38" s="177"/>
      <c r="AM38" s="177"/>
      <c r="AN38" s="177"/>
      <c r="AO38" s="177"/>
      <c r="AP38" s="177"/>
      <c r="AQ38" s="15"/>
      <c r="AR38" s="176">
        <f>BB38-AH38</f>
        <v>0</v>
      </c>
      <c r="AS38" s="177"/>
      <c r="AT38" s="177"/>
      <c r="AU38" s="177"/>
      <c r="AV38" s="177"/>
      <c r="AW38" s="177"/>
      <c r="AX38" s="177"/>
      <c r="AY38" s="177"/>
      <c r="AZ38" s="177"/>
      <c r="BA38" s="15"/>
      <c r="BB38" s="176">
        <f>BB36-BB44</f>
        <v>0</v>
      </c>
      <c r="BC38" s="177"/>
      <c r="BD38" s="177"/>
      <c r="BE38" s="177"/>
      <c r="BF38" s="177"/>
      <c r="BG38" s="177"/>
      <c r="BH38" s="177"/>
      <c r="BI38" s="177"/>
      <c r="BJ38" s="177"/>
      <c r="BK38" s="15"/>
      <c r="BL38" s="27"/>
    </row>
    <row r="39" spans="1:64" ht="20.100000000000001" customHeight="1" x14ac:dyDescent="0.15">
      <c r="A39" s="27"/>
      <c r="B39" s="58"/>
      <c r="C39" s="58"/>
      <c r="D39" s="58"/>
      <c r="E39" s="58"/>
      <c r="F39" s="58"/>
      <c r="G39" s="58"/>
      <c r="H39" s="58"/>
      <c r="I39" s="58"/>
      <c r="J39" s="58"/>
      <c r="K39" s="58"/>
      <c r="L39" s="58"/>
      <c r="M39" s="58"/>
      <c r="N39" s="58"/>
      <c r="O39" s="27"/>
      <c r="P39" s="25"/>
      <c r="Q39" s="152" t="s">
        <v>22</v>
      </c>
      <c r="R39" s="153"/>
      <c r="S39" s="153"/>
      <c r="T39" s="153"/>
      <c r="U39" s="153"/>
      <c r="V39" s="153"/>
      <c r="W39" s="153"/>
      <c r="X39" s="153"/>
      <c r="Y39" s="153"/>
      <c r="Z39" s="153"/>
      <c r="AA39" s="153"/>
      <c r="AB39" s="153"/>
      <c r="AC39" s="154"/>
      <c r="AD39" s="155"/>
      <c r="AE39" s="156"/>
      <c r="AF39" s="156"/>
      <c r="AG39" s="69"/>
      <c r="AH39" s="157">
        <f>ROUND(AH35*AD41,0)</f>
        <v>0</v>
      </c>
      <c r="AI39" s="158"/>
      <c r="AJ39" s="158"/>
      <c r="AK39" s="158"/>
      <c r="AL39" s="158"/>
      <c r="AM39" s="158"/>
      <c r="AN39" s="158"/>
      <c r="AO39" s="158"/>
      <c r="AP39" s="158"/>
      <c r="AQ39" s="12"/>
      <c r="AR39" s="157">
        <f>BB39-AH39</f>
        <v>0</v>
      </c>
      <c r="AS39" s="158"/>
      <c r="AT39" s="158"/>
      <c r="AU39" s="158"/>
      <c r="AV39" s="158"/>
      <c r="AW39" s="158"/>
      <c r="AX39" s="158"/>
      <c r="AY39" s="158"/>
      <c r="AZ39" s="158"/>
      <c r="BA39" s="12"/>
      <c r="BB39" s="157">
        <f>ROUND(BB35*AD41,0)</f>
        <v>0</v>
      </c>
      <c r="BC39" s="158"/>
      <c r="BD39" s="158"/>
      <c r="BE39" s="158"/>
      <c r="BF39" s="158"/>
      <c r="BG39" s="158"/>
      <c r="BH39" s="158"/>
      <c r="BI39" s="158"/>
      <c r="BJ39" s="158"/>
      <c r="BK39" s="12"/>
      <c r="BL39" s="27"/>
    </row>
    <row r="40" spans="1:64" ht="20.100000000000001" customHeight="1" x14ac:dyDescent="0.15">
      <c r="A40" s="27"/>
      <c r="B40" s="58"/>
      <c r="C40" s="58"/>
      <c r="D40" s="58"/>
      <c r="E40" s="58"/>
      <c r="F40" s="58"/>
      <c r="G40" s="58"/>
      <c r="H40" s="58"/>
      <c r="I40" s="58"/>
      <c r="J40" s="58"/>
      <c r="K40" s="58"/>
      <c r="L40" s="58"/>
      <c r="M40" s="58"/>
      <c r="N40" s="58"/>
      <c r="O40" s="27"/>
      <c r="P40" s="25"/>
      <c r="Q40" s="149" t="s">
        <v>23</v>
      </c>
      <c r="R40" s="150"/>
      <c r="S40" s="150"/>
      <c r="T40" s="150"/>
      <c r="U40" s="150"/>
      <c r="V40" s="150"/>
      <c r="W40" s="150"/>
      <c r="X40" s="150"/>
      <c r="Y40" s="150"/>
      <c r="Z40" s="150"/>
      <c r="AA40" s="150"/>
      <c r="AB40" s="150"/>
      <c r="AC40" s="151"/>
      <c r="AD40" s="147"/>
      <c r="AE40" s="148"/>
      <c r="AF40" s="148"/>
      <c r="AG40" s="72"/>
      <c r="AH40" s="178">
        <f>IF(ABS(AH26)&lt;=ABS(AH39),AH26,AH39)</f>
        <v>0</v>
      </c>
      <c r="AI40" s="179"/>
      <c r="AJ40" s="179"/>
      <c r="AK40" s="179"/>
      <c r="AL40" s="179"/>
      <c r="AM40" s="179"/>
      <c r="AN40" s="179"/>
      <c r="AO40" s="179"/>
      <c r="AP40" s="179"/>
      <c r="AQ40" s="17"/>
      <c r="AR40" s="178">
        <f>IF(ABS(BB26)&lt;=ABS(BB39),AR26,BB39-AH40)</f>
        <v>0</v>
      </c>
      <c r="AS40" s="179"/>
      <c r="AT40" s="179"/>
      <c r="AU40" s="179"/>
      <c r="AV40" s="179"/>
      <c r="AW40" s="179"/>
      <c r="AX40" s="179"/>
      <c r="AY40" s="179"/>
      <c r="AZ40" s="179"/>
      <c r="BA40" s="17"/>
      <c r="BB40" s="178">
        <f>AH40+AR40</f>
        <v>0</v>
      </c>
      <c r="BC40" s="179"/>
      <c r="BD40" s="179"/>
      <c r="BE40" s="179"/>
      <c r="BF40" s="179"/>
      <c r="BG40" s="179"/>
      <c r="BH40" s="179"/>
      <c r="BI40" s="179"/>
      <c r="BJ40" s="179"/>
      <c r="BK40" s="17"/>
      <c r="BL40" s="27"/>
    </row>
    <row r="41" spans="1:64" ht="20.100000000000001" customHeight="1" x14ac:dyDescent="0.15">
      <c r="A41" s="27"/>
      <c r="B41" s="58"/>
      <c r="C41" s="58"/>
      <c r="D41" s="58"/>
      <c r="E41" s="58"/>
      <c r="F41" s="58"/>
      <c r="G41" s="58"/>
      <c r="H41" s="58"/>
      <c r="I41" s="58"/>
      <c r="J41" s="58"/>
      <c r="K41" s="58"/>
      <c r="L41" s="58"/>
      <c r="M41" s="58"/>
      <c r="N41" s="58"/>
      <c r="O41" s="27"/>
      <c r="P41" s="25"/>
      <c r="Q41" s="180" t="s">
        <v>48</v>
      </c>
      <c r="R41" s="181"/>
      <c r="S41" s="181"/>
      <c r="T41" s="181"/>
      <c r="U41" s="181"/>
      <c r="V41" s="181"/>
      <c r="W41" s="181"/>
      <c r="X41" s="181"/>
      <c r="Y41" s="181"/>
      <c r="Z41" s="181"/>
      <c r="AA41" s="181"/>
      <c r="AB41" s="181"/>
      <c r="AC41" s="182"/>
      <c r="AD41" s="183">
        <f>F13</f>
        <v>0.1</v>
      </c>
      <c r="AE41" s="184"/>
      <c r="AF41" s="184"/>
      <c r="AG41" s="70"/>
      <c r="AH41" s="176">
        <f>AH39-AH40</f>
        <v>0</v>
      </c>
      <c r="AI41" s="177"/>
      <c r="AJ41" s="177"/>
      <c r="AK41" s="177"/>
      <c r="AL41" s="177"/>
      <c r="AM41" s="177"/>
      <c r="AN41" s="177"/>
      <c r="AO41" s="177"/>
      <c r="AP41" s="177"/>
      <c r="AQ41" s="15"/>
      <c r="AR41" s="176">
        <f>BB41-AH41</f>
        <v>0</v>
      </c>
      <c r="AS41" s="177"/>
      <c r="AT41" s="177"/>
      <c r="AU41" s="177"/>
      <c r="AV41" s="177"/>
      <c r="AW41" s="177"/>
      <c r="AX41" s="177"/>
      <c r="AY41" s="177"/>
      <c r="AZ41" s="177"/>
      <c r="BA41" s="15"/>
      <c r="BB41" s="176">
        <f>BB39-BB40</f>
        <v>0</v>
      </c>
      <c r="BC41" s="177"/>
      <c r="BD41" s="177"/>
      <c r="BE41" s="177"/>
      <c r="BF41" s="177"/>
      <c r="BG41" s="177"/>
      <c r="BH41" s="177"/>
      <c r="BI41" s="177"/>
      <c r="BJ41" s="177"/>
      <c r="BK41" s="15"/>
      <c r="BL41" s="27"/>
    </row>
    <row r="42" spans="1:64" ht="20.100000000000001" customHeight="1" x14ac:dyDescent="0.15">
      <c r="A42" s="27"/>
      <c r="B42" s="58"/>
      <c r="C42" s="58"/>
      <c r="D42" s="58"/>
      <c r="E42" s="58"/>
      <c r="F42" s="58"/>
      <c r="G42" s="58"/>
      <c r="H42" s="58"/>
      <c r="I42" s="58"/>
      <c r="J42" s="58"/>
      <c r="K42" s="58"/>
      <c r="L42" s="58"/>
      <c r="M42" s="58"/>
      <c r="N42" s="58"/>
      <c r="O42" s="27"/>
      <c r="P42" s="25"/>
      <c r="Q42" s="152" t="s">
        <v>22</v>
      </c>
      <c r="R42" s="153"/>
      <c r="S42" s="153"/>
      <c r="T42" s="153"/>
      <c r="U42" s="153"/>
      <c r="V42" s="153"/>
      <c r="W42" s="153"/>
      <c r="X42" s="153"/>
      <c r="Y42" s="153"/>
      <c r="Z42" s="153"/>
      <c r="AA42" s="153"/>
      <c r="AB42" s="153"/>
      <c r="AC42" s="154"/>
      <c r="AD42" s="192"/>
      <c r="AE42" s="193"/>
      <c r="AF42" s="193"/>
      <c r="AG42" s="69"/>
      <c r="AH42" s="157">
        <f>ROUND(AH39*R33,0)</f>
        <v>0</v>
      </c>
      <c r="AI42" s="158"/>
      <c r="AJ42" s="158"/>
      <c r="AK42" s="158"/>
      <c r="AL42" s="158"/>
      <c r="AM42" s="158"/>
      <c r="AN42" s="158"/>
      <c r="AO42" s="158"/>
      <c r="AP42" s="158"/>
      <c r="AQ42" s="12"/>
      <c r="AR42" s="157">
        <f>BB42-AH42</f>
        <v>0</v>
      </c>
      <c r="AS42" s="158"/>
      <c r="AT42" s="158"/>
      <c r="AU42" s="158"/>
      <c r="AV42" s="158"/>
      <c r="AW42" s="158"/>
      <c r="AX42" s="158"/>
      <c r="AY42" s="158"/>
      <c r="AZ42" s="158"/>
      <c r="BA42" s="12"/>
      <c r="BB42" s="157">
        <f>ROUND(BB39*R33,0)</f>
        <v>0</v>
      </c>
      <c r="BC42" s="158"/>
      <c r="BD42" s="158"/>
      <c r="BE42" s="158"/>
      <c r="BF42" s="158"/>
      <c r="BG42" s="158"/>
      <c r="BH42" s="158"/>
      <c r="BI42" s="158"/>
      <c r="BJ42" s="158"/>
      <c r="BK42" s="12"/>
      <c r="BL42" s="27"/>
    </row>
    <row r="43" spans="1:64" ht="20.100000000000001" customHeight="1" x14ac:dyDescent="0.15">
      <c r="A43" s="27"/>
      <c r="B43" s="58"/>
      <c r="C43" s="58"/>
      <c r="D43" s="58"/>
      <c r="E43" s="58"/>
      <c r="F43" s="58"/>
      <c r="G43" s="58"/>
      <c r="H43" s="58"/>
      <c r="I43" s="58"/>
      <c r="J43" s="58"/>
      <c r="K43" s="58"/>
      <c r="L43" s="58"/>
      <c r="M43" s="58"/>
      <c r="N43" s="58"/>
      <c r="O43" s="27"/>
      <c r="P43" s="25"/>
      <c r="Q43" s="149" t="s">
        <v>23</v>
      </c>
      <c r="R43" s="150"/>
      <c r="S43" s="150"/>
      <c r="T43" s="150"/>
      <c r="U43" s="150"/>
      <c r="V43" s="150"/>
      <c r="W43" s="150"/>
      <c r="X43" s="150"/>
      <c r="Y43" s="150"/>
      <c r="Z43" s="150"/>
      <c r="AA43" s="150"/>
      <c r="AB43" s="150"/>
      <c r="AC43" s="151"/>
      <c r="AD43" s="196"/>
      <c r="AE43" s="197"/>
      <c r="AF43" s="197"/>
      <c r="AG43" s="72"/>
      <c r="AH43" s="178">
        <f>ROUND(AH40*R33,0)</f>
        <v>0</v>
      </c>
      <c r="AI43" s="179"/>
      <c r="AJ43" s="179"/>
      <c r="AK43" s="179"/>
      <c r="AL43" s="179"/>
      <c r="AM43" s="179"/>
      <c r="AN43" s="179"/>
      <c r="AO43" s="179"/>
      <c r="AP43" s="179"/>
      <c r="AQ43" s="17"/>
      <c r="AR43" s="178">
        <f>AR42-AR44</f>
        <v>0</v>
      </c>
      <c r="AS43" s="179"/>
      <c r="AT43" s="179"/>
      <c r="AU43" s="179"/>
      <c r="AV43" s="179"/>
      <c r="AW43" s="179"/>
      <c r="AX43" s="179"/>
      <c r="AY43" s="179"/>
      <c r="AZ43" s="179"/>
      <c r="BA43" s="17"/>
      <c r="BB43" s="178">
        <f>AH43+AR43</f>
        <v>0</v>
      </c>
      <c r="BC43" s="179"/>
      <c r="BD43" s="179"/>
      <c r="BE43" s="179"/>
      <c r="BF43" s="179"/>
      <c r="BG43" s="179"/>
      <c r="BH43" s="179"/>
      <c r="BI43" s="179"/>
      <c r="BJ43" s="179"/>
      <c r="BK43" s="17"/>
      <c r="BL43" s="27"/>
    </row>
    <row r="44" spans="1:64" ht="20.100000000000001" customHeight="1" x14ac:dyDescent="0.15">
      <c r="A44" s="27"/>
      <c r="B44" s="58"/>
      <c r="C44" s="58"/>
      <c r="D44" s="58"/>
      <c r="E44" s="58"/>
      <c r="F44" s="58"/>
      <c r="G44" s="58"/>
      <c r="H44" s="58"/>
      <c r="I44" s="58"/>
      <c r="J44" s="58"/>
      <c r="K44" s="58"/>
      <c r="L44" s="58"/>
      <c r="M44" s="58"/>
      <c r="N44" s="58"/>
      <c r="O44" s="27"/>
      <c r="P44" s="25"/>
      <c r="Q44" s="180" t="s">
        <v>50</v>
      </c>
      <c r="R44" s="181"/>
      <c r="S44" s="181"/>
      <c r="T44" s="181"/>
      <c r="U44" s="181"/>
      <c r="V44" s="181"/>
      <c r="W44" s="181"/>
      <c r="X44" s="181"/>
      <c r="Y44" s="181"/>
      <c r="Z44" s="181"/>
      <c r="AA44" s="181"/>
      <c r="AB44" s="181"/>
      <c r="AC44" s="182"/>
      <c r="AD44" s="194"/>
      <c r="AE44" s="195"/>
      <c r="AF44" s="195"/>
      <c r="AG44" s="70"/>
      <c r="AH44" s="176">
        <f>AH42-AH43</f>
        <v>0</v>
      </c>
      <c r="AI44" s="177"/>
      <c r="AJ44" s="177"/>
      <c r="AK44" s="177"/>
      <c r="AL44" s="177"/>
      <c r="AM44" s="177"/>
      <c r="AN44" s="177"/>
      <c r="AO44" s="177"/>
      <c r="AP44" s="177"/>
      <c r="AQ44" s="15"/>
      <c r="AR44" s="176">
        <f>BB44-AH44</f>
        <v>0</v>
      </c>
      <c r="AS44" s="177"/>
      <c r="AT44" s="177"/>
      <c r="AU44" s="177"/>
      <c r="AV44" s="177"/>
      <c r="AW44" s="177"/>
      <c r="AX44" s="177"/>
      <c r="AY44" s="177"/>
      <c r="AZ44" s="177"/>
      <c r="BA44" s="15"/>
      <c r="BB44" s="176">
        <f>ROUND(BB41*R33,0)</f>
        <v>0</v>
      </c>
      <c r="BC44" s="177"/>
      <c r="BD44" s="177"/>
      <c r="BE44" s="177"/>
      <c r="BF44" s="177"/>
      <c r="BG44" s="177"/>
      <c r="BH44" s="177"/>
      <c r="BI44" s="177"/>
      <c r="BJ44" s="177"/>
      <c r="BK44" s="15"/>
      <c r="BL44" s="27"/>
    </row>
    <row r="45" spans="1:64" ht="20.100000000000001" customHeight="1" x14ac:dyDescent="0.15">
      <c r="A45" s="27"/>
      <c r="B45" s="58"/>
      <c r="C45" s="58"/>
      <c r="D45" s="58"/>
      <c r="E45" s="58"/>
      <c r="F45" s="58"/>
      <c r="G45" s="58"/>
      <c r="H45" s="58"/>
      <c r="I45" s="58"/>
      <c r="J45" s="58"/>
      <c r="K45" s="58"/>
      <c r="L45" s="58"/>
      <c r="M45" s="58"/>
      <c r="N45" s="58"/>
      <c r="O45" s="71"/>
      <c r="P45" s="25"/>
      <c r="Q45" s="185" t="s">
        <v>51</v>
      </c>
      <c r="R45" s="186"/>
      <c r="S45" s="186"/>
      <c r="T45" s="186"/>
      <c r="U45" s="186"/>
      <c r="V45" s="186"/>
      <c r="W45" s="186"/>
      <c r="X45" s="186"/>
      <c r="Y45" s="186"/>
      <c r="Z45" s="186"/>
      <c r="AA45" s="186"/>
      <c r="AB45" s="186"/>
      <c r="AC45" s="187"/>
      <c r="AD45" s="188"/>
      <c r="AE45" s="189"/>
      <c r="AF45" s="189"/>
      <c r="AG45" s="73"/>
      <c r="AH45" s="190">
        <f>AH37+AH38</f>
        <v>0</v>
      </c>
      <c r="AI45" s="191"/>
      <c r="AJ45" s="191"/>
      <c r="AK45" s="191"/>
      <c r="AL45" s="191"/>
      <c r="AM45" s="191"/>
      <c r="AN45" s="191"/>
      <c r="AO45" s="191"/>
      <c r="AP45" s="191"/>
      <c r="AQ45" s="10"/>
      <c r="AR45" s="190">
        <f>BB45-AH45</f>
        <v>0</v>
      </c>
      <c r="AS45" s="191"/>
      <c r="AT45" s="191"/>
      <c r="AU45" s="191"/>
      <c r="AV45" s="191"/>
      <c r="AW45" s="191"/>
      <c r="AX45" s="191"/>
      <c r="AY45" s="191"/>
      <c r="AZ45" s="191"/>
      <c r="BA45" s="10"/>
      <c r="BB45" s="190">
        <f>BB37+BB38</f>
        <v>0</v>
      </c>
      <c r="BC45" s="191"/>
      <c r="BD45" s="191"/>
      <c r="BE45" s="191"/>
      <c r="BF45" s="191"/>
      <c r="BG45" s="191"/>
      <c r="BH45" s="191"/>
      <c r="BI45" s="191"/>
      <c r="BJ45" s="191"/>
      <c r="BK45" s="10"/>
      <c r="BL45" s="27"/>
    </row>
    <row r="46" spans="1:64" x14ac:dyDescent="0.15">
      <c r="A46" s="27"/>
      <c r="B46" s="58"/>
      <c r="C46" s="58"/>
      <c r="D46" s="58"/>
      <c r="E46" s="58"/>
      <c r="F46" s="58"/>
      <c r="G46" s="58"/>
      <c r="H46" s="58"/>
      <c r="I46" s="58"/>
      <c r="J46" s="58"/>
      <c r="K46" s="58"/>
      <c r="L46" s="58"/>
      <c r="M46" s="58"/>
      <c r="N46" s="58"/>
      <c r="O46" s="58"/>
      <c r="P46" s="58"/>
      <c r="Q46" s="62" t="s">
        <v>19</v>
      </c>
      <c r="R46" s="207">
        <f>AR15</f>
        <v>0.1</v>
      </c>
      <c r="S46" s="207"/>
      <c r="T46" s="63" t="s">
        <v>20</v>
      </c>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28"/>
      <c r="BL46" s="27"/>
    </row>
    <row r="47" spans="1:64" ht="20.100000000000001" customHeight="1" x14ac:dyDescent="0.15">
      <c r="A47" s="27"/>
      <c r="B47" s="58"/>
      <c r="C47" s="58"/>
      <c r="D47" s="58"/>
      <c r="E47" s="58"/>
      <c r="F47" s="58"/>
      <c r="G47" s="58"/>
      <c r="H47" s="58"/>
      <c r="I47" s="58"/>
      <c r="J47" s="58"/>
      <c r="K47" s="58"/>
      <c r="L47" s="58"/>
      <c r="M47" s="58"/>
      <c r="N47" s="58"/>
      <c r="O47" s="58"/>
      <c r="P47" s="58"/>
      <c r="Q47" s="171"/>
      <c r="R47" s="172"/>
      <c r="S47" s="172"/>
      <c r="T47" s="172"/>
      <c r="U47" s="172"/>
      <c r="V47" s="172"/>
      <c r="W47" s="172"/>
      <c r="X47" s="172"/>
      <c r="Y47" s="172"/>
      <c r="Z47" s="172"/>
      <c r="AA47" s="172"/>
      <c r="AB47" s="172"/>
      <c r="AC47" s="173"/>
      <c r="AD47" s="204" t="s">
        <v>42</v>
      </c>
      <c r="AE47" s="205"/>
      <c r="AF47" s="205"/>
      <c r="AG47" s="205"/>
      <c r="AH47" s="205"/>
      <c r="AI47" s="205"/>
      <c r="AJ47" s="205"/>
      <c r="AK47" s="205"/>
      <c r="AL47" s="205"/>
      <c r="AM47" s="205"/>
      <c r="AN47" s="205"/>
      <c r="AO47" s="205"/>
      <c r="AP47" s="205"/>
      <c r="AQ47" s="206"/>
      <c r="AR47" s="204" t="s">
        <v>70</v>
      </c>
      <c r="AS47" s="205"/>
      <c r="AT47" s="205"/>
      <c r="AU47" s="205"/>
      <c r="AV47" s="205"/>
      <c r="AW47" s="205"/>
      <c r="AX47" s="205"/>
      <c r="AY47" s="205"/>
      <c r="AZ47" s="205"/>
      <c r="BA47" s="206"/>
      <c r="BB47" s="204" t="s">
        <v>43</v>
      </c>
      <c r="BC47" s="205"/>
      <c r="BD47" s="205"/>
      <c r="BE47" s="205"/>
      <c r="BF47" s="205"/>
      <c r="BG47" s="205"/>
      <c r="BH47" s="205"/>
      <c r="BI47" s="205"/>
      <c r="BJ47" s="205"/>
      <c r="BK47" s="206"/>
      <c r="BL47" s="27"/>
    </row>
    <row r="48" spans="1:64" ht="20.100000000000001" customHeight="1" x14ac:dyDescent="0.15">
      <c r="A48" s="27"/>
      <c r="B48" s="58"/>
      <c r="C48" s="58"/>
      <c r="D48" s="58"/>
      <c r="E48" s="58"/>
      <c r="F48" s="58"/>
      <c r="G48" s="58"/>
      <c r="H48" s="58"/>
      <c r="I48" s="58"/>
      <c r="J48" s="58"/>
      <c r="K48" s="58"/>
      <c r="L48" s="58"/>
      <c r="M48" s="58"/>
      <c r="N48" s="58"/>
      <c r="O48" s="58"/>
      <c r="P48" s="58"/>
      <c r="Q48" s="201" t="s">
        <v>44</v>
      </c>
      <c r="R48" s="202"/>
      <c r="S48" s="202"/>
      <c r="T48" s="202"/>
      <c r="U48" s="202"/>
      <c r="V48" s="202"/>
      <c r="W48" s="202"/>
      <c r="X48" s="202"/>
      <c r="Y48" s="202"/>
      <c r="Z48" s="202"/>
      <c r="AA48" s="202"/>
      <c r="AB48" s="202"/>
      <c r="AC48" s="203"/>
      <c r="AD48" s="192"/>
      <c r="AE48" s="193"/>
      <c r="AF48" s="193"/>
      <c r="AG48" s="69"/>
      <c r="AH48" s="157">
        <f>AH21-AH35</f>
        <v>0</v>
      </c>
      <c r="AI48" s="158"/>
      <c r="AJ48" s="158"/>
      <c r="AK48" s="158"/>
      <c r="AL48" s="158"/>
      <c r="AM48" s="158"/>
      <c r="AN48" s="158"/>
      <c r="AO48" s="158"/>
      <c r="AP48" s="158"/>
      <c r="AQ48" s="12"/>
      <c r="AR48" s="157">
        <f>BB48-AH48</f>
        <v>0</v>
      </c>
      <c r="AS48" s="158"/>
      <c r="AT48" s="158"/>
      <c r="AU48" s="158"/>
      <c r="AV48" s="158"/>
      <c r="AW48" s="158"/>
      <c r="AX48" s="158"/>
      <c r="AY48" s="158"/>
      <c r="AZ48" s="158"/>
      <c r="BA48" s="12"/>
      <c r="BB48" s="157">
        <f>BB21-BB35</f>
        <v>0</v>
      </c>
      <c r="BC48" s="158"/>
      <c r="BD48" s="158"/>
      <c r="BE48" s="158"/>
      <c r="BF48" s="158"/>
      <c r="BG48" s="158"/>
      <c r="BH48" s="158"/>
      <c r="BI48" s="158"/>
      <c r="BJ48" s="158"/>
      <c r="BK48" s="12"/>
      <c r="BL48" s="27"/>
    </row>
    <row r="49" spans="1:66" ht="20.100000000000001" customHeight="1" x14ac:dyDescent="0.15">
      <c r="A49" s="27"/>
      <c r="B49" s="58"/>
      <c r="C49" s="58"/>
      <c r="D49" s="58"/>
      <c r="E49" s="58"/>
      <c r="F49" s="58"/>
      <c r="G49" s="58"/>
      <c r="H49" s="58"/>
      <c r="I49" s="58"/>
      <c r="J49" s="58"/>
      <c r="K49" s="58"/>
      <c r="L49" s="58"/>
      <c r="M49" s="58"/>
      <c r="N49" s="58"/>
      <c r="O49" s="58"/>
      <c r="P49" s="58"/>
      <c r="Q49" s="198" t="s">
        <v>45</v>
      </c>
      <c r="R49" s="199"/>
      <c r="S49" s="199"/>
      <c r="T49" s="199"/>
      <c r="U49" s="199"/>
      <c r="V49" s="199"/>
      <c r="W49" s="199"/>
      <c r="X49" s="199"/>
      <c r="Y49" s="199"/>
      <c r="Z49" s="199"/>
      <c r="AA49" s="199"/>
      <c r="AB49" s="199"/>
      <c r="AC49" s="200"/>
      <c r="AD49" s="194"/>
      <c r="AE49" s="195"/>
      <c r="AF49" s="195"/>
      <c r="AG49" s="70"/>
      <c r="AH49" s="176">
        <f>ROUND(AH48*R46,0)</f>
        <v>0</v>
      </c>
      <c r="AI49" s="177"/>
      <c r="AJ49" s="177"/>
      <c r="AK49" s="177"/>
      <c r="AL49" s="177"/>
      <c r="AM49" s="177"/>
      <c r="AN49" s="177"/>
      <c r="AO49" s="177"/>
      <c r="AP49" s="177"/>
      <c r="AQ49" s="15"/>
      <c r="AR49" s="176">
        <f>BB49-AH49</f>
        <v>0</v>
      </c>
      <c r="AS49" s="177"/>
      <c r="AT49" s="177"/>
      <c r="AU49" s="177"/>
      <c r="AV49" s="177"/>
      <c r="AW49" s="177"/>
      <c r="AX49" s="177"/>
      <c r="AY49" s="177"/>
      <c r="AZ49" s="177"/>
      <c r="BA49" s="15"/>
      <c r="BB49" s="176">
        <f>ROUND(BB48*R46,0)</f>
        <v>0</v>
      </c>
      <c r="BC49" s="177"/>
      <c r="BD49" s="177"/>
      <c r="BE49" s="177"/>
      <c r="BF49" s="177"/>
      <c r="BG49" s="177"/>
      <c r="BH49" s="177"/>
      <c r="BI49" s="177"/>
      <c r="BJ49" s="177"/>
      <c r="BK49" s="15"/>
      <c r="BL49" s="27"/>
    </row>
    <row r="50" spans="1:66" ht="20.100000000000001" customHeight="1" x14ac:dyDescent="0.15">
      <c r="A50" s="27"/>
      <c r="B50" s="58"/>
      <c r="C50" s="58"/>
      <c r="D50" s="58"/>
      <c r="E50" s="58"/>
      <c r="F50" s="58"/>
      <c r="G50" s="58"/>
      <c r="H50" s="58"/>
      <c r="I50" s="58"/>
      <c r="J50" s="58"/>
      <c r="K50" s="58"/>
      <c r="L50" s="58"/>
      <c r="M50" s="58"/>
      <c r="N50" s="58"/>
      <c r="O50" s="61"/>
      <c r="P50" s="61"/>
      <c r="Q50" s="201" t="s">
        <v>46</v>
      </c>
      <c r="R50" s="202"/>
      <c r="S50" s="202"/>
      <c r="T50" s="202"/>
      <c r="U50" s="202"/>
      <c r="V50" s="202"/>
      <c r="W50" s="202"/>
      <c r="X50" s="202"/>
      <c r="Y50" s="202"/>
      <c r="Z50" s="202"/>
      <c r="AA50" s="202"/>
      <c r="AB50" s="202"/>
      <c r="AC50" s="203"/>
      <c r="AD50" s="192"/>
      <c r="AE50" s="193"/>
      <c r="AF50" s="193"/>
      <c r="AG50" s="69"/>
      <c r="AH50" s="157">
        <f>AH48-AH54</f>
        <v>0</v>
      </c>
      <c r="AI50" s="158"/>
      <c r="AJ50" s="158"/>
      <c r="AK50" s="158"/>
      <c r="AL50" s="158"/>
      <c r="AM50" s="158"/>
      <c r="AN50" s="158"/>
      <c r="AO50" s="158"/>
      <c r="AP50" s="158"/>
      <c r="AQ50" s="12"/>
      <c r="AR50" s="157">
        <f>BB50-AH50</f>
        <v>0</v>
      </c>
      <c r="AS50" s="158"/>
      <c r="AT50" s="158"/>
      <c r="AU50" s="158"/>
      <c r="AV50" s="158"/>
      <c r="AW50" s="158"/>
      <c r="AX50" s="158"/>
      <c r="AY50" s="158"/>
      <c r="AZ50" s="158"/>
      <c r="BA50" s="12"/>
      <c r="BB50" s="157">
        <f>BB48-BB54</f>
        <v>0</v>
      </c>
      <c r="BC50" s="158"/>
      <c r="BD50" s="158"/>
      <c r="BE50" s="158"/>
      <c r="BF50" s="158"/>
      <c r="BG50" s="158"/>
      <c r="BH50" s="158"/>
      <c r="BI50" s="158"/>
      <c r="BJ50" s="158"/>
      <c r="BK50" s="12"/>
      <c r="BL50" s="27"/>
    </row>
    <row r="51" spans="1:66" ht="20.100000000000001" customHeight="1" x14ac:dyDescent="0.15">
      <c r="A51" s="27"/>
      <c r="B51" s="58"/>
      <c r="C51" s="58"/>
      <c r="D51" s="58"/>
      <c r="E51" s="58"/>
      <c r="F51" s="58"/>
      <c r="G51" s="58"/>
      <c r="H51" s="58"/>
      <c r="I51" s="58"/>
      <c r="J51" s="58"/>
      <c r="K51" s="58"/>
      <c r="L51" s="58"/>
      <c r="M51" s="58"/>
      <c r="N51" s="58"/>
      <c r="O51" s="27"/>
      <c r="P51" s="25"/>
      <c r="Q51" s="180" t="s">
        <v>47</v>
      </c>
      <c r="R51" s="181"/>
      <c r="S51" s="181"/>
      <c r="T51" s="181"/>
      <c r="U51" s="181"/>
      <c r="V51" s="181"/>
      <c r="W51" s="181"/>
      <c r="X51" s="181"/>
      <c r="Y51" s="181"/>
      <c r="Z51" s="181"/>
      <c r="AA51" s="181"/>
      <c r="AB51" s="181"/>
      <c r="AC51" s="182"/>
      <c r="AD51" s="194"/>
      <c r="AE51" s="195"/>
      <c r="AF51" s="195"/>
      <c r="AG51" s="70"/>
      <c r="AH51" s="176">
        <f>AH49-AH57</f>
        <v>0</v>
      </c>
      <c r="AI51" s="177"/>
      <c r="AJ51" s="177"/>
      <c r="AK51" s="177"/>
      <c r="AL51" s="177"/>
      <c r="AM51" s="177"/>
      <c r="AN51" s="177"/>
      <c r="AO51" s="177"/>
      <c r="AP51" s="177"/>
      <c r="AQ51" s="15"/>
      <c r="AR51" s="176">
        <f>BB51-AH51</f>
        <v>0</v>
      </c>
      <c r="AS51" s="177"/>
      <c r="AT51" s="177"/>
      <c r="AU51" s="177"/>
      <c r="AV51" s="177"/>
      <c r="AW51" s="177"/>
      <c r="AX51" s="177"/>
      <c r="AY51" s="177"/>
      <c r="AZ51" s="177"/>
      <c r="BA51" s="15"/>
      <c r="BB51" s="176">
        <f>BB49-BB57</f>
        <v>0</v>
      </c>
      <c r="BC51" s="177"/>
      <c r="BD51" s="177"/>
      <c r="BE51" s="177"/>
      <c r="BF51" s="177"/>
      <c r="BG51" s="177"/>
      <c r="BH51" s="177"/>
      <c r="BI51" s="177"/>
      <c r="BJ51" s="177"/>
      <c r="BK51" s="15"/>
      <c r="BL51" s="27"/>
    </row>
    <row r="52" spans="1:66" ht="20.100000000000001" customHeight="1" x14ac:dyDescent="0.15">
      <c r="A52" s="27"/>
      <c r="B52" s="58"/>
      <c r="C52" s="58"/>
      <c r="D52" s="58"/>
      <c r="E52" s="58"/>
      <c r="F52" s="58"/>
      <c r="G52" s="58"/>
      <c r="H52" s="58"/>
      <c r="I52" s="58"/>
      <c r="J52" s="58"/>
      <c r="K52" s="58"/>
      <c r="L52" s="58"/>
      <c r="M52" s="58"/>
      <c r="N52" s="58"/>
      <c r="O52" s="27"/>
      <c r="P52" s="25"/>
      <c r="Q52" s="152" t="s">
        <v>22</v>
      </c>
      <c r="R52" s="153"/>
      <c r="S52" s="153"/>
      <c r="T52" s="153"/>
      <c r="U52" s="153"/>
      <c r="V52" s="153"/>
      <c r="W52" s="153"/>
      <c r="X52" s="153"/>
      <c r="Y52" s="153"/>
      <c r="Z52" s="153"/>
      <c r="AA52" s="153"/>
      <c r="AB52" s="153"/>
      <c r="AC52" s="154"/>
      <c r="AD52" s="155"/>
      <c r="AE52" s="156"/>
      <c r="AF52" s="156"/>
      <c r="AG52" s="69"/>
      <c r="AH52" s="157">
        <f>ROUND(AH48*AD54,0)</f>
        <v>0</v>
      </c>
      <c r="AI52" s="158"/>
      <c r="AJ52" s="158"/>
      <c r="AK52" s="158"/>
      <c r="AL52" s="158"/>
      <c r="AM52" s="158"/>
      <c r="AN52" s="158"/>
      <c r="AO52" s="158"/>
      <c r="AP52" s="158"/>
      <c r="AQ52" s="12"/>
      <c r="AR52" s="157">
        <f>BB52-AH52</f>
        <v>0</v>
      </c>
      <c r="AS52" s="158"/>
      <c r="AT52" s="158"/>
      <c r="AU52" s="158"/>
      <c r="AV52" s="158"/>
      <c r="AW52" s="158"/>
      <c r="AX52" s="158"/>
      <c r="AY52" s="158"/>
      <c r="AZ52" s="158"/>
      <c r="BA52" s="12"/>
      <c r="BB52" s="157">
        <f>ROUND(BB48*AD54,0)</f>
        <v>0</v>
      </c>
      <c r="BC52" s="158"/>
      <c r="BD52" s="158"/>
      <c r="BE52" s="158"/>
      <c r="BF52" s="158"/>
      <c r="BG52" s="158"/>
      <c r="BH52" s="158"/>
      <c r="BI52" s="158"/>
      <c r="BJ52" s="158"/>
      <c r="BK52" s="12"/>
      <c r="BL52" s="27"/>
    </row>
    <row r="53" spans="1:66" ht="20.100000000000001" customHeight="1" x14ac:dyDescent="0.15">
      <c r="A53" s="27"/>
      <c r="B53" s="58"/>
      <c r="C53" s="58"/>
      <c r="D53" s="58"/>
      <c r="E53" s="58"/>
      <c r="F53" s="58"/>
      <c r="G53" s="58"/>
      <c r="H53" s="58"/>
      <c r="I53" s="58"/>
      <c r="J53" s="58"/>
      <c r="K53" s="58"/>
      <c r="L53" s="58"/>
      <c r="M53" s="58"/>
      <c r="N53" s="58"/>
      <c r="O53" s="27"/>
      <c r="P53" s="25"/>
      <c r="Q53" s="149" t="s">
        <v>23</v>
      </c>
      <c r="R53" s="150"/>
      <c r="S53" s="150"/>
      <c r="T53" s="150"/>
      <c r="U53" s="150"/>
      <c r="V53" s="150"/>
      <c r="W53" s="150"/>
      <c r="X53" s="150"/>
      <c r="Y53" s="150"/>
      <c r="Z53" s="150"/>
      <c r="AA53" s="150"/>
      <c r="AB53" s="150"/>
      <c r="AC53" s="151"/>
      <c r="AD53" s="147"/>
      <c r="AE53" s="148"/>
      <c r="AF53" s="148"/>
      <c r="AG53" s="72"/>
      <c r="AH53" s="178">
        <f>AH26-AH40</f>
        <v>0</v>
      </c>
      <c r="AI53" s="179"/>
      <c r="AJ53" s="179"/>
      <c r="AK53" s="179"/>
      <c r="AL53" s="179"/>
      <c r="AM53" s="179"/>
      <c r="AN53" s="179"/>
      <c r="AO53" s="179"/>
      <c r="AP53" s="179"/>
      <c r="AQ53" s="17"/>
      <c r="AR53" s="178">
        <f>AR26-AR40</f>
        <v>0</v>
      </c>
      <c r="AS53" s="179"/>
      <c r="AT53" s="179"/>
      <c r="AU53" s="179"/>
      <c r="AV53" s="179"/>
      <c r="AW53" s="179"/>
      <c r="AX53" s="179"/>
      <c r="AY53" s="179"/>
      <c r="AZ53" s="179"/>
      <c r="BA53" s="17"/>
      <c r="BB53" s="178">
        <f>BB26-BB40</f>
        <v>0</v>
      </c>
      <c r="BC53" s="179"/>
      <c r="BD53" s="179"/>
      <c r="BE53" s="179"/>
      <c r="BF53" s="179"/>
      <c r="BG53" s="179"/>
      <c r="BH53" s="179"/>
      <c r="BI53" s="179"/>
      <c r="BJ53" s="179"/>
      <c r="BK53" s="17"/>
      <c r="BL53" s="27"/>
    </row>
    <row r="54" spans="1:66" ht="20.100000000000001" customHeight="1" x14ac:dyDescent="0.15">
      <c r="A54" s="27"/>
      <c r="B54" s="58"/>
      <c r="C54" s="58"/>
      <c r="D54" s="58"/>
      <c r="E54" s="58"/>
      <c r="F54" s="58"/>
      <c r="G54" s="58"/>
      <c r="H54" s="58"/>
      <c r="I54" s="58"/>
      <c r="J54" s="58"/>
      <c r="K54" s="58"/>
      <c r="L54" s="58"/>
      <c r="M54" s="58"/>
      <c r="N54" s="58"/>
      <c r="O54" s="27"/>
      <c r="P54" s="25"/>
      <c r="Q54" s="180" t="s">
        <v>48</v>
      </c>
      <c r="R54" s="181"/>
      <c r="S54" s="181"/>
      <c r="T54" s="181"/>
      <c r="U54" s="181"/>
      <c r="V54" s="181"/>
      <c r="W54" s="181"/>
      <c r="X54" s="181"/>
      <c r="Y54" s="181"/>
      <c r="Z54" s="181"/>
      <c r="AA54" s="181"/>
      <c r="AB54" s="181"/>
      <c r="AC54" s="182"/>
      <c r="AD54" s="183">
        <f>F13</f>
        <v>0.1</v>
      </c>
      <c r="AE54" s="184"/>
      <c r="AF54" s="184"/>
      <c r="AG54" s="70"/>
      <c r="AH54" s="176">
        <f>AH52-AH53</f>
        <v>0</v>
      </c>
      <c r="AI54" s="177"/>
      <c r="AJ54" s="177"/>
      <c r="AK54" s="177"/>
      <c r="AL54" s="177"/>
      <c r="AM54" s="177"/>
      <c r="AN54" s="177"/>
      <c r="AO54" s="177"/>
      <c r="AP54" s="177"/>
      <c r="AQ54" s="15"/>
      <c r="AR54" s="176">
        <f>BB54-AH54</f>
        <v>0</v>
      </c>
      <c r="AS54" s="177"/>
      <c r="AT54" s="177"/>
      <c r="AU54" s="177"/>
      <c r="AV54" s="177"/>
      <c r="AW54" s="177"/>
      <c r="AX54" s="177"/>
      <c r="AY54" s="177"/>
      <c r="AZ54" s="177"/>
      <c r="BA54" s="15"/>
      <c r="BB54" s="176">
        <f>BB52-BB53</f>
        <v>0</v>
      </c>
      <c r="BC54" s="177"/>
      <c r="BD54" s="177"/>
      <c r="BE54" s="177"/>
      <c r="BF54" s="177"/>
      <c r="BG54" s="177"/>
      <c r="BH54" s="177"/>
      <c r="BI54" s="177"/>
      <c r="BJ54" s="177"/>
      <c r="BK54" s="15"/>
      <c r="BL54" s="27"/>
    </row>
    <row r="55" spans="1:66" ht="20.100000000000001" customHeight="1" x14ac:dyDescent="0.15">
      <c r="A55" s="27"/>
      <c r="B55" s="58"/>
      <c r="C55" s="58"/>
      <c r="D55" s="58"/>
      <c r="E55" s="58"/>
      <c r="F55" s="58"/>
      <c r="G55" s="58"/>
      <c r="H55" s="58"/>
      <c r="I55" s="58"/>
      <c r="J55" s="58"/>
      <c r="K55" s="58"/>
      <c r="L55" s="58"/>
      <c r="M55" s="58"/>
      <c r="N55" s="58"/>
      <c r="O55" s="27"/>
      <c r="P55" s="25"/>
      <c r="Q55" s="152" t="s">
        <v>22</v>
      </c>
      <c r="R55" s="153"/>
      <c r="S55" s="153"/>
      <c r="T55" s="153"/>
      <c r="U55" s="153"/>
      <c r="V55" s="153"/>
      <c r="W55" s="153"/>
      <c r="X55" s="153"/>
      <c r="Y55" s="153"/>
      <c r="Z55" s="153"/>
      <c r="AA55" s="153"/>
      <c r="AB55" s="153"/>
      <c r="AC55" s="154"/>
      <c r="AD55" s="192"/>
      <c r="AE55" s="193"/>
      <c r="AF55" s="193"/>
      <c r="AG55" s="69"/>
      <c r="AH55" s="157">
        <f>ROUND(AH52*R46,0)</f>
        <v>0</v>
      </c>
      <c r="AI55" s="158"/>
      <c r="AJ55" s="158"/>
      <c r="AK55" s="158"/>
      <c r="AL55" s="158"/>
      <c r="AM55" s="158"/>
      <c r="AN55" s="158"/>
      <c r="AO55" s="158"/>
      <c r="AP55" s="158"/>
      <c r="AQ55" s="12"/>
      <c r="AR55" s="157">
        <f>BB55-AH55</f>
        <v>0</v>
      </c>
      <c r="AS55" s="158"/>
      <c r="AT55" s="158"/>
      <c r="AU55" s="158"/>
      <c r="AV55" s="158"/>
      <c r="AW55" s="158"/>
      <c r="AX55" s="158"/>
      <c r="AY55" s="158"/>
      <c r="AZ55" s="158"/>
      <c r="BA55" s="12"/>
      <c r="BB55" s="157">
        <f>ROUND(BB52*R46,0)</f>
        <v>0</v>
      </c>
      <c r="BC55" s="158"/>
      <c r="BD55" s="158"/>
      <c r="BE55" s="158"/>
      <c r="BF55" s="158"/>
      <c r="BG55" s="158"/>
      <c r="BH55" s="158"/>
      <c r="BI55" s="158"/>
      <c r="BJ55" s="158"/>
      <c r="BK55" s="12"/>
      <c r="BL55" s="27"/>
    </row>
    <row r="56" spans="1:66" ht="20.100000000000001" customHeight="1" x14ac:dyDescent="0.15">
      <c r="A56" s="27"/>
      <c r="B56" s="58"/>
      <c r="C56" s="58"/>
      <c r="D56" s="58"/>
      <c r="E56" s="58"/>
      <c r="F56" s="58"/>
      <c r="G56" s="58"/>
      <c r="H56" s="58"/>
      <c r="I56" s="58"/>
      <c r="J56" s="58"/>
      <c r="K56" s="58"/>
      <c r="L56" s="58"/>
      <c r="M56" s="58"/>
      <c r="N56" s="58"/>
      <c r="O56" s="27"/>
      <c r="P56" s="25"/>
      <c r="Q56" s="149" t="s">
        <v>23</v>
      </c>
      <c r="R56" s="150"/>
      <c r="S56" s="150"/>
      <c r="T56" s="150"/>
      <c r="U56" s="150"/>
      <c r="V56" s="150"/>
      <c r="W56" s="150"/>
      <c r="X56" s="150"/>
      <c r="Y56" s="150"/>
      <c r="Z56" s="150"/>
      <c r="AA56" s="150"/>
      <c r="AB56" s="150"/>
      <c r="AC56" s="151"/>
      <c r="AD56" s="196"/>
      <c r="AE56" s="197"/>
      <c r="AF56" s="197"/>
      <c r="AG56" s="72"/>
      <c r="AH56" s="178">
        <f>ROUND(AH53*R46,0)</f>
        <v>0</v>
      </c>
      <c r="AI56" s="179"/>
      <c r="AJ56" s="179"/>
      <c r="AK56" s="179"/>
      <c r="AL56" s="179"/>
      <c r="AM56" s="179"/>
      <c r="AN56" s="179"/>
      <c r="AO56" s="179"/>
      <c r="AP56" s="179"/>
      <c r="AQ56" s="17"/>
      <c r="AR56" s="178">
        <f>AR55-AR57</f>
        <v>0</v>
      </c>
      <c r="AS56" s="179"/>
      <c r="AT56" s="179"/>
      <c r="AU56" s="179"/>
      <c r="AV56" s="179"/>
      <c r="AW56" s="179"/>
      <c r="AX56" s="179"/>
      <c r="AY56" s="179"/>
      <c r="AZ56" s="179"/>
      <c r="BA56" s="17"/>
      <c r="BB56" s="178">
        <f>AH56+AR56</f>
        <v>0</v>
      </c>
      <c r="BC56" s="179"/>
      <c r="BD56" s="179"/>
      <c r="BE56" s="179"/>
      <c r="BF56" s="179"/>
      <c r="BG56" s="179"/>
      <c r="BH56" s="179"/>
      <c r="BI56" s="179"/>
      <c r="BJ56" s="179"/>
      <c r="BK56" s="17"/>
      <c r="BL56" s="27"/>
    </row>
    <row r="57" spans="1:66" ht="20.100000000000001" customHeight="1" x14ac:dyDescent="0.15">
      <c r="A57" s="27"/>
      <c r="B57" s="58"/>
      <c r="C57" s="58"/>
      <c r="D57" s="58"/>
      <c r="E57" s="58"/>
      <c r="F57" s="58"/>
      <c r="G57" s="58"/>
      <c r="H57" s="58"/>
      <c r="I57" s="58"/>
      <c r="J57" s="58"/>
      <c r="K57" s="58"/>
      <c r="L57" s="58"/>
      <c r="M57" s="58"/>
      <c r="N57" s="58"/>
      <c r="O57" s="27"/>
      <c r="P57" s="25"/>
      <c r="Q57" s="180" t="s">
        <v>50</v>
      </c>
      <c r="R57" s="181"/>
      <c r="S57" s="181"/>
      <c r="T57" s="181"/>
      <c r="U57" s="181"/>
      <c r="V57" s="181"/>
      <c r="W57" s="181"/>
      <c r="X57" s="181"/>
      <c r="Y57" s="181"/>
      <c r="Z57" s="181"/>
      <c r="AA57" s="181"/>
      <c r="AB57" s="181"/>
      <c r="AC57" s="182"/>
      <c r="AD57" s="194"/>
      <c r="AE57" s="195"/>
      <c r="AF57" s="195"/>
      <c r="AG57" s="70"/>
      <c r="AH57" s="176">
        <f>AH55-AH56</f>
        <v>0</v>
      </c>
      <c r="AI57" s="177"/>
      <c r="AJ57" s="177"/>
      <c r="AK57" s="177"/>
      <c r="AL57" s="177"/>
      <c r="AM57" s="177"/>
      <c r="AN57" s="177"/>
      <c r="AO57" s="177"/>
      <c r="AP57" s="177"/>
      <c r="AQ57" s="15"/>
      <c r="AR57" s="176">
        <f>BB57-AH57</f>
        <v>0</v>
      </c>
      <c r="AS57" s="177"/>
      <c r="AT57" s="177"/>
      <c r="AU57" s="177"/>
      <c r="AV57" s="177"/>
      <c r="AW57" s="177"/>
      <c r="AX57" s="177"/>
      <c r="AY57" s="177"/>
      <c r="AZ57" s="177"/>
      <c r="BA57" s="15"/>
      <c r="BB57" s="176">
        <f>ROUND(BB54*R46,0)</f>
        <v>0</v>
      </c>
      <c r="BC57" s="177"/>
      <c r="BD57" s="177"/>
      <c r="BE57" s="177"/>
      <c r="BF57" s="177"/>
      <c r="BG57" s="177"/>
      <c r="BH57" s="177"/>
      <c r="BI57" s="177"/>
      <c r="BJ57" s="177"/>
      <c r="BK57" s="15"/>
      <c r="BL57" s="27"/>
    </row>
    <row r="58" spans="1:66" ht="20.100000000000001" customHeight="1" x14ac:dyDescent="0.15">
      <c r="A58" s="27"/>
      <c r="B58" s="58"/>
      <c r="C58" s="58"/>
      <c r="D58" s="58"/>
      <c r="E58" s="58"/>
      <c r="F58" s="58"/>
      <c r="G58" s="58"/>
      <c r="H58" s="58"/>
      <c r="I58" s="58"/>
      <c r="J58" s="58"/>
      <c r="K58" s="58"/>
      <c r="L58" s="58"/>
      <c r="M58" s="58"/>
      <c r="N58" s="58"/>
      <c r="O58" s="71"/>
      <c r="P58" s="25"/>
      <c r="Q58" s="185" t="s">
        <v>51</v>
      </c>
      <c r="R58" s="186"/>
      <c r="S58" s="186"/>
      <c r="T58" s="186"/>
      <c r="U58" s="186"/>
      <c r="V58" s="186"/>
      <c r="W58" s="186"/>
      <c r="X58" s="186"/>
      <c r="Y58" s="186"/>
      <c r="Z58" s="186"/>
      <c r="AA58" s="186"/>
      <c r="AB58" s="186"/>
      <c r="AC58" s="187"/>
      <c r="AD58" s="188"/>
      <c r="AE58" s="189"/>
      <c r="AF58" s="189"/>
      <c r="AG58" s="73"/>
      <c r="AH58" s="190">
        <f>AH50+AH51</f>
        <v>0</v>
      </c>
      <c r="AI58" s="191"/>
      <c r="AJ58" s="191"/>
      <c r="AK58" s="191"/>
      <c r="AL58" s="191"/>
      <c r="AM58" s="191"/>
      <c r="AN58" s="191"/>
      <c r="AO58" s="191"/>
      <c r="AP58" s="191"/>
      <c r="AQ58" s="10"/>
      <c r="AR58" s="190">
        <f>BB58-AH58</f>
        <v>0</v>
      </c>
      <c r="AS58" s="191"/>
      <c r="AT58" s="191"/>
      <c r="AU58" s="191"/>
      <c r="AV58" s="191"/>
      <c r="AW58" s="191"/>
      <c r="AX58" s="191"/>
      <c r="AY58" s="191"/>
      <c r="AZ58" s="191"/>
      <c r="BA58" s="10"/>
      <c r="BB58" s="190">
        <f>BB50+BB51</f>
        <v>0</v>
      </c>
      <c r="BC58" s="191"/>
      <c r="BD58" s="191"/>
      <c r="BE58" s="191"/>
      <c r="BF58" s="191"/>
      <c r="BG58" s="191"/>
      <c r="BH58" s="191"/>
      <c r="BI58" s="191"/>
      <c r="BJ58" s="191"/>
      <c r="BK58" s="10"/>
      <c r="BL58" s="27"/>
    </row>
    <row r="59" spans="1:66" ht="20.100000000000001" customHeight="1" x14ac:dyDescent="0.15">
      <c r="A59" s="27"/>
      <c r="O59" s="71"/>
      <c r="P59" s="25"/>
      <c r="Q59" s="25"/>
      <c r="R59" s="25"/>
      <c r="S59" s="61"/>
      <c r="T59" s="61"/>
      <c r="U59" s="61"/>
      <c r="V59" s="61"/>
      <c r="W59" s="61"/>
      <c r="X59" s="61"/>
      <c r="Y59" s="61"/>
      <c r="Z59" s="61"/>
      <c r="AA59" s="61"/>
      <c r="AB59" s="61"/>
      <c r="AC59" s="61"/>
      <c r="AD59" s="61"/>
      <c r="AE59" s="61"/>
      <c r="AF59" s="78"/>
      <c r="AG59" s="78"/>
      <c r="AH59" s="78"/>
      <c r="AJ59" s="79"/>
      <c r="AK59" s="79"/>
      <c r="AL59" s="79"/>
      <c r="AM59" s="79"/>
      <c r="AN59" s="79"/>
      <c r="AO59" s="79"/>
      <c r="AP59" s="79"/>
      <c r="AQ59" s="79"/>
      <c r="AR59" s="79"/>
      <c r="AS59" s="80"/>
      <c r="AT59" s="79"/>
      <c r="AU59" s="79"/>
      <c r="AV59" s="79"/>
      <c r="AW59" s="79"/>
      <c r="AX59" s="79"/>
      <c r="AY59" s="79"/>
      <c r="AZ59" s="79"/>
      <c r="BA59" s="79"/>
      <c r="BB59" s="79"/>
      <c r="BC59" s="80"/>
      <c r="BD59" s="79"/>
      <c r="BE59" s="79"/>
      <c r="BF59" s="79"/>
      <c r="BG59" s="79"/>
      <c r="BH59" s="79"/>
      <c r="BI59" s="79"/>
      <c r="BJ59" s="79"/>
      <c r="BK59" s="79"/>
      <c r="BL59" s="79"/>
      <c r="BM59" s="80"/>
      <c r="BN59" s="27"/>
    </row>
  </sheetData>
  <sheetProtection algorithmName="SHA-512" hashValue="fGs33ZWiyXlp+N9G+Da9C+frx9wuzNEXF+9F6tGEqSDI0qJFd67mcXqlll1JkuwaikwxpnU+C5SDvlfNB85wug==" saltValue="4Hfr6H/mA7pI/Hc6ER+Isg==" spinCount="100000" sheet="1" formatCells="0"/>
  <mergeCells count="234">
    <mergeCell ref="B2:K2"/>
    <mergeCell ref="X3:Z3"/>
    <mergeCell ref="AB3:AC3"/>
    <mergeCell ref="AE3:AF3"/>
    <mergeCell ref="AH3:AI3"/>
    <mergeCell ref="AS9:BK10"/>
    <mergeCell ref="B8:F8"/>
    <mergeCell ref="R8:T8"/>
    <mergeCell ref="V8:AI8"/>
    <mergeCell ref="AK3:AL3"/>
    <mergeCell ref="B5:AA5"/>
    <mergeCell ref="B7:F7"/>
    <mergeCell ref="Y7:AB7"/>
    <mergeCell ref="AD7:AI7"/>
    <mergeCell ref="W7:X7"/>
    <mergeCell ref="AM3:AN3"/>
    <mergeCell ref="AS7:BK8"/>
    <mergeCell ref="AS11:BA11"/>
    <mergeCell ref="BB11:BC11"/>
    <mergeCell ref="AR15:AZ15"/>
    <mergeCell ref="BB15:BJ15"/>
    <mergeCell ref="Z16:AE16"/>
    <mergeCell ref="AF16:AG16"/>
    <mergeCell ref="AH16:AP16"/>
    <mergeCell ref="AR16:AZ16"/>
    <mergeCell ref="BB16:BJ16"/>
    <mergeCell ref="Z15:AE15"/>
    <mergeCell ref="AF15:AG15"/>
    <mergeCell ref="AH15:AP15"/>
    <mergeCell ref="H12:AI12"/>
    <mergeCell ref="H11:AI11"/>
    <mergeCell ref="BD11:BL11"/>
    <mergeCell ref="AQ11:AR11"/>
    <mergeCell ref="AR20:BA20"/>
    <mergeCell ref="BB20:BK20"/>
    <mergeCell ref="BI19:BK19"/>
    <mergeCell ref="AD20:AQ20"/>
    <mergeCell ref="Z17:AE17"/>
    <mergeCell ref="AF17:AG17"/>
    <mergeCell ref="AH17:AP17"/>
    <mergeCell ref="AR17:AZ17"/>
    <mergeCell ref="BB17:BJ17"/>
    <mergeCell ref="Z18:AE18"/>
    <mergeCell ref="AF18:AG18"/>
    <mergeCell ref="AH18:AP18"/>
    <mergeCell ref="AR18:AZ18"/>
    <mergeCell ref="BB18:BJ18"/>
    <mergeCell ref="BB25:BJ25"/>
    <mergeCell ref="AR26:AZ26"/>
    <mergeCell ref="BB26:BJ26"/>
    <mergeCell ref="AR23:AZ23"/>
    <mergeCell ref="BB23:BJ23"/>
    <mergeCell ref="AR24:AZ24"/>
    <mergeCell ref="BB24:BJ24"/>
    <mergeCell ref="Q21:AC21"/>
    <mergeCell ref="AD21:AF21"/>
    <mergeCell ref="AH21:AP21"/>
    <mergeCell ref="AR21:AZ21"/>
    <mergeCell ref="BB21:BJ21"/>
    <mergeCell ref="Q22:AC22"/>
    <mergeCell ref="AD22:AF22"/>
    <mergeCell ref="AH22:AP22"/>
    <mergeCell ref="AR22:AZ22"/>
    <mergeCell ref="BB22:BJ22"/>
    <mergeCell ref="AR25:AZ25"/>
    <mergeCell ref="AH24:AP24"/>
    <mergeCell ref="AD24:AF24"/>
    <mergeCell ref="Q24:AC24"/>
    <mergeCell ref="AH23:AP23"/>
    <mergeCell ref="AD23:AF23"/>
    <mergeCell ref="Q23:AC23"/>
    <mergeCell ref="BB28:BJ28"/>
    <mergeCell ref="AR29:AZ29"/>
    <mergeCell ref="BB29:BJ29"/>
    <mergeCell ref="AR27:AZ27"/>
    <mergeCell ref="BB27:BJ27"/>
    <mergeCell ref="B28:O30"/>
    <mergeCell ref="Q28:AC28"/>
    <mergeCell ref="AD28:AF28"/>
    <mergeCell ref="AH28:AP28"/>
    <mergeCell ref="AR28:AZ28"/>
    <mergeCell ref="Q30:AC30"/>
    <mergeCell ref="AD30:AF30"/>
    <mergeCell ref="AH30:AP30"/>
    <mergeCell ref="AR30:AZ30"/>
    <mergeCell ref="AH27:AP27"/>
    <mergeCell ref="AD27:AF27"/>
    <mergeCell ref="Q27:AC27"/>
    <mergeCell ref="AH29:AP29"/>
    <mergeCell ref="AD29:AF29"/>
    <mergeCell ref="Q29:AC29"/>
    <mergeCell ref="Q34:AC34"/>
    <mergeCell ref="AR34:BA34"/>
    <mergeCell ref="BB34:BK34"/>
    <mergeCell ref="Q35:AC35"/>
    <mergeCell ref="BB30:BJ30"/>
    <mergeCell ref="AD35:AF35"/>
    <mergeCell ref="AH35:AP35"/>
    <mergeCell ref="AR35:AZ35"/>
    <mergeCell ref="BB35:BJ35"/>
    <mergeCell ref="Q31:AC31"/>
    <mergeCell ref="AD34:AQ34"/>
    <mergeCell ref="AD31:AF31"/>
    <mergeCell ref="AH31:AP31"/>
    <mergeCell ref="AR31:AZ31"/>
    <mergeCell ref="BB31:BJ31"/>
    <mergeCell ref="R33:S33"/>
    <mergeCell ref="BI32:BK32"/>
    <mergeCell ref="Q36:AC36"/>
    <mergeCell ref="AD36:AF36"/>
    <mergeCell ref="AH36:AP36"/>
    <mergeCell ref="AR36:AZ36"/>
    <mergeCell ref="BB36:BJ36"/>
    <mergeCell ref="Q37:AC37"/>
    <mergeCell ref="AD37:AF37"/>
    <mergeCell ref="AH37:AP37"/>
    <mergeCell ref="AR37:AZ37"/>
    <mergeCell ref="BB37:BJ37"/>
    <mergeCell ref="Q38:AC38"/>
    <mergeCell ref="Q42:AC42"/>
    <mergeCell ref="AD38:AF38"/>
    <mergeCell ref="AH38:AP38"/>
    <mergeCell ref="AR38:AZ38"/>
    <mergeCell ref="BB38:BJ38"/>
    <mergeCell ref="Q39:AC39"/>
    <mergeCell ref="AD39:AF39"/>
    <mergeCell ref="AH39:AP39"/>
    <mergeCell ref="AR39:AZ39"/>
    <mergeCell ref="BB39:BJ39"/>
    <mergeCell ref="Q43:AC43"/>
    <mergeCell ref="AD43:AF43"/>
    <mergeCell ref="AH43:AP43"/>
    <mergeCell ref="AR43:AZ43"/>
    <mergeCell ref="BB43:BJ43"/>
    <mergeCell ref="Q40:AC40"/>
    <mergeCell ref="AD42:AF42"/>
    <mergeCell ref="AH42:AP42"/>
    <mergeCell ref="AR42:AZ42"/>
    <mergeCell ref="BB42:BJ42"/>
    <mergeCell ref="Q41:AC41"/>
    <mergeCell ref="AD41:AF41"/>
    <mergeCell ref="AH41:AP41"/>
    <mergeCell ref="AR41:AZ41"/>
    <mergeCell ref="BB41:BJ41"/>
    <mergeCell ref="AD40:AF40"/>
    <mergeCell ref="AH40:AP40"/>
    <mergeCell ref="AR40:AZ40"/>
    <mergeCell ref="BB40:BJ40"/>
    <mergeCell ref="Q44:AC44"/>
    <mergeCell ref="AD44:AF44"/>
    <mergeCell ref="AH44:AP44"/>
    <mergeCell ref="BB48:BJ48"/>
    <mergeCell ref="Q45:AC45"/>
    <mergeCell ref="AR48:AZ48"/>
    <mergeCell ref="AR47:BA47"/>
    <mergeCell ref="BB47:BK47"/>
    <mergeCell ref="AR44:AZ44"/>
    <mergeCell ref="BB44:BJ44"/>
    <mergeCell ref="R46:S46"/>
    <mergeCell ref="Q47:AC47"/>
    <mergeCell ref="Q48:AC48"/>
    <mergeCell ref="AD48:AF48"/>
    <mergeCell ref="AH48:AP48"/>
    <mergeCell ref="AD45:AF45"/>
    <mergeCell ref="AH45:AP45"/>
    <mergeCell ref="AR45:AZ45"/>
    <mergeCell ref="AD47:AQ47"/>
    <mergeCell ref="BB45:BJ45"/>
    <mergeCell ref="AH51:AP51"/>
    <mergeCell ref="AR51:AZ51"/>
    <mergeCell ref="BB51:BJ51"/>
    <mergeCell ref="Q52:AC52"/>
    <mergeCell ref="AD52:AF52"/>
    <mergeCell ref="AH52:AP52"/>
    <mergeCell ref="BB52:BJ52"/>
    <mergeCell ref="Q49:AC49"/>
    <mergeCell ref="AD49:AF49"/>
    <mergeCell ref="AH49:AP49"/>
    <mergeCell ref="AR49:AZ49"/>
    <mergeCell ref="BB49:BJ49"/>
    <mergeCell ref="Q50:AC50"/>
    <mergeCell ref="AD50:AF50"/>
    <mergeCell ref="AH50:AP50"/>
    <mergeCell ref="AR50:AZ50"/>
    <mergeCell ref="Q51:AC51"/>
    <mergeCell ref="AD51:AF51"/>
    <mergeCell ref="BB50:BJ50"/>
    <mergeCell ref="Q58:AC58"/>
    <mergeCell ref="AD58:AF58"/>
    <mergeCell ref="AH58:AP58"/>
    <mergeCell ref="AR58:AZ58"/>
    <mergeCell ref="AR56:AZ56"/>
    <mergeCell ref="BB58:BJ58"/>
    <mergeCell ref="Q55:AC55"/>
    <mergeCell ref="AD55:AF55"/>
    <mergeCell ref="AH55:AP55"/>
    <mergeCell ref="AR55:AZ55"/>
    <mergeCell ref="BB56:BJ56"/>
    <mergeCell ref="BB55:BJ55"/>
    <mergeCell ref="Q57:AC57"/>
    <mergeCell ref="AD57:AF57"/>
    <mergeCell ref="AH57:AP57"/>
    <mergeCell ref="AR57:AZ57"/>
    <mergeCell ref="BB57:BJ57"/>
    <mergeCell ref="Q56:AC56"/>
    <mergeCell ref="AD56:AF56"/>
    <mergeCell ref="AH56:AP56"/>
    <mergeCell ref="AR54:AZ54"/>
    <mergeCell ref="AR52:AZ52"/>
    <mergeCell ref="Q53:AC53"/>
    <mergeCell ref="AD53:AF53"/>
    <mergeCell ref="AH53:AP53"/>
    <mergeCell ref="AR53:AZ53"/>
    <mergeCell ref="BB53:BJ53"/>
    <mergeCell ref="Q54:AC54"/>
    <mergeCell ref="AD54:AF54"/>
    <mergeCell ref="AH54:AP54"/>
    <mergeCell ref="BB54:BJ54"/>
    <mergeCell ref="AH26:AP26"/>
    <mergeCell ref="AD26:AF26"/>
    <mergeCell ref="Q26:AC26"/>
    <mergeCell ref="Q25:AC25"/>
    <mergeCell ref="AD25:AF25"/>
    <mergeCell ref="AH25:AP25"/>
    <mergeCell ref="B9:H9"/>
    <mergeCell ref="X9:AF9"/>
    <mergeCell ref="AG9:AI9"/>
    <mergeCell ref="B10:AI10"/>
    <mergeCell ref="F13:G13"/>
    <mergeCell ref="R19:S19"/>
    <mergeCell ref="Q20:AC20"/>
    <mergeCell ref="B13:D13"/>
    <mergeCell ref="B11:F11"/>
    <mergeCell ref="B12:F12"/>
  </mergeCells>
  <phoneticPr fontId="3"/>
  <dataValidations disablePrompts="1" count="6">
    <dataValidation type="list" allowBlank="1" showInputMessage="1" showErrorMessage="1" sqref="F13:G13" xr:uid="{00000000-0002-0000-0000-000000000000}">
      <formula1>"0%,5%,10%"</formula1>
    </dataValidation>
    <dataValidation type="list" errorStyle="warning" allowBlank="1" showInputMessage="1" showErrorMessage="1" error="AまたはSを選択入力して下さい。_x000a_下記　【 ｷｬﾝｾﾙ 】　を選択し、訂正して下さい。" sqref="H8" xr:uid="{00000000-0002-0000-0000-000002000000}">
      <formula1>"　,A,S"</formula1>
    </dataValidation>
    <dataValidation type="custom" allowBlank="1" showInputMessage="1" showErrorMessage="1" sqref="AQ6" xr:uid="{00000000-0002-0000-0000-000005000000}">
      <formula1>AQ6</formula1>
    </dataValidation>
    <dataValidation imeMode="disabled" allowBlank="1" showInputMessage="1" showErrorMessage="1" sqref="X3:Z3 AB3:AC3 AE3:AF3 AK3:AL3 AH21:AP21 AR21:AZ21 AH26:AP26 AR26:AZ26 AH16:AP16 AR16:AZ16" xr:uid="{EF848D76-31E7-4F82-BD4A-C20CB0851D4E}"/>
    <dataValidation type="list" imeMode="disabled" allowBlank="1" showInputMessage="1" showErrorMessage="1" sqref="I8:O8 K9:W9" xr:uid="{3A32BE80-4DC0-4BE6-85F7-2C6C6FF08760}">
      <formula1>"0,1,2,3,4,5,6,7,8,9"</formula1>
    </dataValidation>
    <dataValidation type="list" imeMode="disabled" allowBlank="1" showInputMessage="1" showErrorMessage="1" sqref="H7:R7 T7:V7" xr:uid="{CEEFEC43-A742-4F8F-8DB0-53162821DD48}">
      <formula1>"0,1,2,3,4,5,6,7,8,9,A,B,C,D,E,F,G,H,I,J,K,L,M,N,O,P,Q,R,S,T,U,V,W,X,Y,Z"</formula1>
    </dataValidation>
  </dataValidations>
  <printOptions horizontalCentered="1"/>
  <pageMargins left="0.19685039370078741" right="0" top="0.78740157480314965" bottom="0" header="0.31496062992125984" footer="0"/>
  <pageSetup paperSize="9" scale="93" orientation="landscape" horizontalDpi="300" verticalDpi="300" r:id="rId1"/>
  <headerFooter>
    <oddHeader>&amp;C
&amp;G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489" r:id="rId5" name="Check Box 345">
              <controlPr defaultSize="0" autoFill="0" autoLine="0" autoPict="0">
                <anchor moveWithCells="1">
                  <from>
                    <xdr:col>32</xdr:col>
                    <xdr:colOff>123825</xdr:colOff>
                    <xdr:row>7</xdr:row>
                    <xdr:rowOff>314325</xdr:rowOff>
                  </from>
                  <to>
                    <xdr:col>34</xdr:col>
                    <xdr:colOff>66675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N83"/>
  <sheetViews>
    <sheetView showGridLines="0" view="pageBreakPreview" zoomScaleNormal="100" zoomScaleSheetLayoutView="100" workbookViewId="0">
      <selection sqref="A1:BM1"/>
    </sheetView>
  </sheetViews>
  <sheetFormatPr defaultRowHeight="13.5" x14ac:dyDescent="0.15"/>
  <cols>
    <col min="1" max="65" width="2.125" style="25" customWidth="1"/>
    <col min="66" max="16384" width="9" style="25"/>
  </cols>
  <sheetData>
    <row r="1" spans="1:66" s="20" customFormat="1" ht="21" x14ac:dyDescent="0.15">
      <c r="A1" s="257" t="s">
        <v>67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6"/>
    </row>
    <row r="2" spans="1:66" s="20" customFormat="1" x14ac:dyDescent="0.15">
      <c r="A2" s="27"/>
      <c r="W2" s="27"/>
      <c r="X2" s="232" t="str">
        <f>IF(入力ﾌｫｰﾑ!X$3="","",入力ﾌｫｰﾑ!X$3)</f>
        <v/>
      </c>
      <c r="Y2" s="232"/>
      <c r="Z2" s="232"/>
      <c r="AA2" s="399" t="s">
        <v>11</v>
      </c>
      <c r="AB2" s="232" t="str">
        <f>IF(入力ﾌｫｰﾑ!AB$3="","",入力ﾌｫｰﾑ!AB$3)</f>
        <v/>
      </c>
      <c r="AC2" s="232"/>
      <c r="AD2" s="399" t="s">
        <v>12</v>
      </c>
      <c r="AE2" s="232" t="str">
        <f>IF(入力ﾌｫｰﾑ!AE$3="","",入力ﾌｫｰﾑ!AE$3)</f>
        <v/>
      </c>
      <c r="AF2" s="232"/>
      <c r="AG2" s="399" t="s">
        <v>13</v>
      </c>
      <c r="AH2" s="398" t="s">
        <v>14</v>
      </c>
      <c r="AI2" s="398"/>
      <c r="AJ2" s="30" t="s">
        <v>15</v>
      </c>
      <c r="AK2" s="232" t="str">
        <f>IF(入力ﾌｫｰﾑ!AK$3="","",入力ﾌｫｰﾑ!AK$3)</f>
        <v/>
      </c>
      <c r="AL2" s="232"/>
      <c r="AM2" s="397" t="s">
        <v>16</v>
      </c>
      <c r="AN2" s="397"/>
      <c r="AO2" s="30" t="s">
        <v>17</v>
      </c>
      <c r="AP2" s="81"/>
      <c r="AQ2" s="81"/>
      <c r="AR2" s="81"/>
      <c r="AS2" s="81"/>
      <c r="AT2" s="27"/>
      <c r="AU2" s="27"/>
      <c r="AV2" s="27"/>
      <c r="AW2" s="27"/>
      <c r="AX2" s="27"/>
      <c r="AY2" s="27"/>
      <c r="AZ2" s="27"/>
      <c r="BA2" s="27"/>
      <c r="BB2" s="27"/>
      <c r="BC2" s="27"/>
      <c r="BD2" s="27"/>
      <c r="BE2" s="27"/>
      <c r="BF2" s="27"/>
      <c r="BG2" s="27"/>
      <c r="BH2" s="27"/>
      <c r="BI2" s="27"/>
      <c r="BJ2" s="27"/>
      <c r="BK2" s="27"/>
      <c r="BL2" s="27"/>
      <c r="BM2" s="27"/>
      <c r="BN2" s="27"/>
    </row>
    <row r="3" spans="1:66" s="20" customFormat="1" ht="14.25" x14ac:dyDescent="0.15">
      <c r="A3" s="27"/>
      <c r="B3" s="293" t="str">
        <f>IF(入力ﾌｫｰﾑ!B$5="","",入力ﾌｫｰﾑ!B$5)</f>
        <v>五洋建設株式会社　御中</v>
      </c>
      <c r="C3" s="293"/>
      <c r="D3" s="293"/>
      <c r="E3" s="293"/>
      <c r="F3" s="293"/>
      <c r="G3" s="293"/>
      <c r="H3" s="293"/>
      <c r="I3" s="293"/>
      <c r="J3" s="293"/>
      <c r="K3" s="293"/>
      <c r="L3" s="293"/>
      <c r="M3" s="293"/>
      <c r="N3" s="293"/>
      <c r="O3" s="293"/>
      <c r="P3" s="293"/>
      <c r="Q3" s="293"/>
      <c r="R3" s="293"/>
      <c r="S3" s="293"/>
      <c r="T3" s="293"/>
      <c r="U3" s="293"/>
      <c r="V3" s="293"/>
      <c r="W3" s="293"/>
      <c r="X3" s="293"/>
      <c r="Y3" s="31"/>
      <c r="Z3" s="31"/>
      <c r="AA3" s="31"/>
      <c r="AB3" s="31"/>
      <c r="AC3" s="31"/>
      <c r="AD3" s="31"/>
      <c r="AE3" s="31"/>
      <c r="AF3" s="31"/>
      <c r="AG3" s="31"/>
      <c r="AH3" s="31"/>
      <c r="AI3" s="31"/>
      <c r="AJ3" s="31"/>
      <c r="AQ3" s="31"/>
      <c r="AR3" s="31"/>
      <c r="AS3" s="31"/>
      <c r="AT3" s="31"/>
      <c r="AU3" s="31"/>
      <c r="AV3" s="31"/>
      <c r="AW3" s="31"/>
      <c r="AX3" s="31"/>
      <c r="AY3" s="31"/>
      <c r="AZ3" s="31"/>
      <c r="BA3" s="31"/>
      <c r="BB3" s="31"/>
      <c r="BC3" s="31"/>
      <c r="BD3" s="31"/>
      <c r="BE3" s="27"/>
      <c r="BF3" s="27"/>
      <c r="BG3" s="27"/>
      <c r="BH3" s="27"/>
      <c r="BI3" s="27"/>
      <c r="BJ3" s="27"/>
      <c r="BK3" s="27"/>
      <c r="BL3" s="27"/>
      <c r="BM3" s="31"/>
      <c r="BN3" s="31"/>
    </row>
    <row r="4" spans="1:66" s="20" customFormat="1" ht="15" thickBot="1" x14ac:dyDescent="0.2">
      <c r="A4" s="27"/>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31"/>
      <c r="AQ4" s="31"/>
      <c r="AR4" s="31"/>
      <c r="AS4" s="31"/>
      <c r="AT4" s="31"/>
      <c r="AU4" s="31"/>
      <c r="AV4" s="31"/>
      <c r="AW4" s="31"/>
      <c r="AX4" s="31"/>
      <c r="AY4" s="31"/>
      <c r="AZ4" s="31"/>
      <c r="BA4" s="31"/>
      <c r="BB4" s="31"/>
      <c r="BC4" s="31"/>
      <c r="BD4" s="31"/>
      <c r="BE4" s="31"/>
      <c r="BF4" s="53"/>
      <c r="BG4" s="53"/>
      <c r="BH4" s="53"/>
      <c r="BI4" s="53"/>
      <c r="BJ4" s="27"/>
      <c r="BK4" s="27"/>
      <c r="BL4" s="27"/>
      <c r="BM4" s="31"/>
      <c r="BN4" s="31"/>
    </row>
    <row r="5" spans="1:66" s="20" customFormat="1" ht="14.25" x14ac:dyDescent="0.15">
      <c r="A5" s="27"/>
      <c r="B5" s="267" t="s">
        <v>3</v>
      </c>
      <c r="C5" s="267"/>
      <c r="D5" s="267"/>
      <c r="E5" s="267"/>
      <c r="F5" s="267"/>
      <c r="G5" s="83" t="s">
        <v>1</v>
      </c>
      <c r="H5" s="84" t="str">
        <f>IF(入力ﾌｫｰﾑ!H$7="","",入力ﾌｫｰﾑ!H$7)</f>
        <v/>
      </c>
      <c r="I5" s="84" t="str">
        <f>IF(入力ﾌｫｰﾑ!I$7="","",入力ﾌｫｰﾑ!I$7)</f>
        <v/>
      </c>
      <c r="J5" s="84" t="str">
        <f>IF(入力ﾌｫｰﾑ!J$7="","",入力ﾌｫｰﾑ!J$7)</f>
        <v/>
      </c>
      <c r="K5" s="84" t="str">
        <f>IF(入力ﾌｫｰﾑ!K$7="","",入力ﾌｫｰﾑ!K$7)</f>
        <v/>
      </c>
      <c r="L5" s="84" t="str">
        <f>IF(入力ﾌｫｰﾑ!L$7="","",入力ﾌｫｰﾑ!L$7)</f>
        <v/>
      </c>
      <c r="M5" s="84" t="str">
        <f>IF(入力ﾌｫｰﾑ!M$7="","",入力ﾌｫｰﾑ!M$7)</f>
        <v/>
      </c>
      <c r="N5" s="84" t="str">
        <f>IF(入力ﾌｫｰﾑ!N$7="","",入力ﾌｫｰﾑ!N$7)</f>
        <v/>
      </c>
      <c r="O5" s="84" t="str">
        <f>IF(入力ﾌｫｰﾑ!O$7="","",入力ﾌｫｰﾑ!O$7)</f>
        <v/>
      </c>
      <c r="P5" s="84" t="str">
        <f>IF(入力ﾌｫｰﾑ!P$7="","",入力ﾌｫｰﾑ!P$7)</f>
        <v/>
      </c>
      <c r="Q5" s="84" t="str">
        <f>IF(入力ﾌｫｰﾑ!Q$7="","",入力ﾌｫｰﾑ!Q$7)</f>
        <v/>
      </c>
      <c r="R5" s="84" t="str">
        <f>IF(入力ﾌｫｰﾑ!R$7="","",入力ﾌｫｰﾑ!R$7)</f>
        <v/>
      </c>
      <c r="S5" s="85" t="s">
        <v>7</v>
      </c>
      <c r="T5" s="84" t="str">
        <f>IF(入力ﾌｫｰﾑ!T$7="","",入力ﾌｫｰﾑ!T$7)</f>
        <v/>
      </c>
      <c r="U5" s="84" t="str">
        <f>IF(入力ﾌｫｰﾑ!U$7="","",入力ﾌｫｰﾑ!U$7)</f>
        <v/>
      </c>
      <c r="V5" s="84" t="str">
        <f>IF(入力ﾌｫｰﾑ!V$7="","",入力ﾌｫｰﾑ!V$7)</f>
        <v/>
      </c>
      <c r="Y5" s="267" t="s">
        <v>4</v>
      </c>
      <c r="Z5" s="267"/>
      <c r="AA5" s="267"/>
      <c r="AB5" s="267"/>
      <c r="AC5" s="83" t="s">
        <v>8</v>
      </c>
      <c r="AD5" s="268" t="str">
        <f>IF(入力ﾌｫｰﾑ!AD$7="","",入力ﾌｫｰﾑ!AD$7)</f>
        <v/>
      </c>
      <c r="AE5" s="268">
        <f>入力ﾌｫｰﾑ!AE7</f>
        <v>0</v>
      </c>
      <c r="AF5" s="268">
        <f>入力ﾌｫｰﾑ!AF7</f>
        <v>0</v>
      </c>
      <c r="AG5" s="268">
        <f>入力ﾌｫｰﾑ!AG7</f>
        <v>0</v>
      </c>
      <c r="AH5" s="268">
        <f>入力ﾌｫｰﾑ!AH7</f>
        <v>0</v>
      </c>
      <c r="AI5" s="268">
        <f>入力ﾌｫｰﾑ!AI7</f>
        <v>0</v>
      </c>
      <c r="AJ5" s="31"/>
      <c r="AQ5" s="32" t="s">
        <v>24</v>
      </c>
      <c r="AR5" s="33"/>
      <c r="AS5" s="33"/>
      <c r="AT5" s="33"/>
      <c r="AU5" s="33"/>
      <c r="AV5" s="33"/>
      <c r="AW5" s="33"/>
      <c r="AX5" s="33"/>
      <c r="AY5" s="33"/>
      <c r="AZ5" s="33"/>
      <c r="BA5" s="33"/>
      <c r="BB5" s="33"/>
      <c r="BC5" s="33"/>
      <c r="BD5" s="33"/>
      <c r="BE5" s="33"/>
      <c r="BF5" s="34"/>
      <c r="BG5" s="34"/>
      <c r="BH5" s="34"/>
      <c r="BI5" s="34"/>
      <c r="BJ5" s="34"/>
      <c r="BK5" s="34"/>
      <c r="BL5" s="35"/>
      <c r="BM5" s="31"/>
      <c r="BN5" s="31"/>
    </row>
    <row r="6" spans="1:66" s="20" customFormat="1" ht="26.1" customHeight="1" x14ac:dyDescent="0.15">
      <c r="A6" s="27"/>
      <c r="B6" s="295" t="s">
        <v>25</v>
      </c>
      <c r="C6" s="295"/>
      <c r="D6" s="295"/>
      <c r="E6" s="295"/>
      <c r="F6" s="295"/>
      <c r="G6" s="83" t="s">
        <v>1</v>
      </c>
      <c r="H6" s="88" t="str">
        <f>IF(入力ﾌｫｰﾑ!H$8="","",入力ﾌｫｰﾑ!H$8)</f>
        <v>A</v>
      </c>
      <c r="I6" s="84" t="str">
        <f>IF(入力ﾌｫｰﾑ!I$8="","",入力ﾌｫｰﾑ!I$8)</f>
        <v/>
      </c>
      <c r="J6" s="84" t="str">
        <f>IF(入力ﾌｫｰﾑ!J$8="","",入力ﾌｫｰﾑ!J$8)</f>
        <v/>
      </c>
      <c r="K6" s="84" t="str">
        <f>IF(入力ﾌｫｰﾑ!K$8="","",入力ﾌｫｰﾑ!K$8)</f>
        <v/>
      </c>
      <c r="L6" s="84" t="str">
        <f>IF(入力ﾌｫｰﾑ!L$8="","",入力ﾌｫｰﾑ!L$8)</f>
        <v/>
      </c>
      <c r="M6" s="84" t="str">
        <f>IF(入力ﾌｫｰﾑ!M$8="","",入力ﾌｫｰﾑ!M$8)</f>
        <v/>
      </c>
      <c r="N6" s="84" t="str">
        <f>IF(入力ﾌｫｰﾑ!N$8="","",入力ﾌｫｰﾑ!N$8)</f>
        <v/>
      </c>
      <c r="O6" s="84" t="str">
        <f>IF(入力ﾌｫｰﾑ!O$8="","",入力ﾌｫｰﾑ!O$8)</f>
        <v/>
      </c>
      <c r="P6" s="86"/>
      <c r="Q6" s="86"/>
      <c r="R6" s="267" t="s">
        <v>34</v>
      </c>
      <c r="S6" s="267"/>
      <c r="T6" s="267"/>
      <c r="U6" s="83" t="s">
        <v>35</v>
      </c>
      <c r="V6" s="282" t="str">
        <f>IF(入力ﾌｫｰﾑ!V$8="","",入力ﾌｫｰﾑ!V$8)</f>
        <v/>
      </c>
      <c r="W6" s="282"/>
      <c r="X6" s="282"/>
      <c r="Y6" s="282"/>
      <c r="Z6" s="282"/>
      <c r="AA6" s="282"/>
      <c r="AB6" s="282"/>
      <c r="AC6" s="282"/>
      <c r="AD6" s="282"/>
      <c r="AE6" s="282"/>
      <c r="AF6" s="282"/>
      <c r="AG6" s="282"/>
      <c r="AH6" s="282"/>
      <c r="AI6" s="282"/>
      <c r="AJ6" s="27"/>
      <c r="AK6" s="27"/>
      <c r="AL6" s="27"/>
      <c r="AM6" s="27"/>
      <c r="AN6" s="27"/>
      <c r="AO6" s="27"/>
      <c r="AP6" s="27"/>
      <c r="AQ6" s="42"/>
      <c r="AR6" s="27"/>
      <c r="AS6" s="298" t="str">
        <f>IF(入力ﾌｫｰﾑ!AS$7="","",入力ﾌｫｰﾑ!AS$7)</f>
        <v/>
      </c>
      <c r="AT6" s="298"/>
      <c r="AU6" s="298"/>
      <c r="AV6" s="298"/>
      <c r="AW6" s="298"/>
      <c r="AX6" s="298"/>
      <c r="AY6" s="298"/>
      <c r="AZ6" s="298"/>
      <c r="BA6" s="298"/>
      <c r="BB6" s="298"/>
      <c r="BC6" s="298"/>
      <c r="BD6" s="298"/>
      <c r="BE6" s="298"/>
      <c r="BF6" s="298"/>
      <c r="BG6" s="298"/>
      <c r="BH6" s="298"/>
      <c r="BI6" s="298"/>
      <c r="BJ6" s="298"/>
      <c r="BK6" s="298"/>
      <c r="BL6" s="43"/>
      <c r="BM6" s="27"/>
      <c r="BN6" s="27"/>
    </row>
    <row r="7" spans="1:66" s="20" customFormat="1" ht="26.1" customHeight="1" x14ac:dyDescent="0.15">
      <c r="A7" s="46"/>
      <c r="B7" s="87" t="s">
        <v>74</v>
      </c>
      <c r="C7" s="87"/>
      <c r="D7" s="87"/>
      <c r="E7" s="87"/>
      <c r="F7" s="87"/>
      <c r="G7" s="83" t="s">
        <v>1</v>
      </c>
      <c r="H7" s="88" t="str">
        <f>IF(入力ﾌｫｰﾑ!J$9="","",入力ﾌｫｰﾑ!J$9)</f>
        <v>T</v>
      </c>
      <c r="I7" s="88" t="str">
        <f>IF(入力ﾌｫｰﾑ!K$9="","",入力ﾌｫｰﾑ!K$9)</f>
        <v/>
      </c>
      <c r="J7" s="88" t="str">
        <f>IF(入力ﾌｫｰﾑ!L$9="","",入力ﾌｫｰﾑ!L$9)</f>
        <v/>
      </c>
      <c r="K7" s="88" t="str">
        <f>IF(入力ﾌｫｰﾑ!M$9="","",入力ﾌｫｰﾑ!M$9)</f>
        <v/>
      </c>
      <c r="L7" s="88" t="str">
        <f>IF(入力ﾌｫｰﾑ!N$9="","",入力ﾌｫｰﾑ!N$9)</f>
        <v/>
      </c>
      <c r="M7" s="88" t="str">
        <f>IF(入力ﾌｫｰﾑ!O$9="","",入力ﾌｫｰﾑ!O$9)</f>
        <v/>
      </c>
      <c r="N7" s="88" t="str">
        <f>IF(入力ﾌｫｰﾑ!P$9="","",入力ﾌｫｰﾑ!P$9)</f>
        <v/>
      </c>
      <c r="O7" s="88" t="str">
        <f>IF(入力ﾌｫｰﾑ!Q$9="","",入力ﾌｫｰﾑ!Q$9)</f>
        <v/>
      </c>
      <c r="P7" s="88" t="str">
        <f>IF(入力ﾌｫｰﾑ!R$9="","",入力ﾌｫｰﾑ!R$9)</f>
        <v/>
      </c>
      <c r="Q7" s="88" t="str">
        <f>IF(入力ﾌｫｰﾑ!S$9="","",入力ﾌｫｰﾑ!S$9)</f>
        <v/>
      </c>
      <c r="R7" s="88" t="str">
        <f>IF(入力ﾌｫｰﾑ!T$9="","",入力ﾌｫｰﾑ!T$9)</f>
        <v/>
      </c>
      <c r="S7" s="88" t="str">
        <f>IF(入力ﾌｫｰﾑ!U$9="","",入力ﾌｫｰﾑ!U$9)</f>
        <v/>
      </c>
      <c r="T7" s="88" t="str">
        <f>IF(入力ﾌｫｰﾑ!V$9="","",入力ﾌｫｰﾑ!V$9)</f>
        <v/>
      </c>
      <c r="U7" s="88" t="str">
        <f>IF(入力ﾌｫｰﾑ!W$9="","",入力ﾌｫｰﾑ!W$9)</f>
        <v/>
      </c>
      <c r="V7" s="89"/>
      <c r="W7" s="89"/>
      <c r="X7" s="269" t="s">
        <v>75</v>
      </c>
      <c r="Y7" s="269"/>
      <c r="Z7" s="90" t="s">
        <v>1</v>
      </c>
      <c r="AA7" s="87"/>
      <c r="AB7" s="87"/>
      <c r="AJ7" s="27"/>
      <c r="AK7" s="27"/>
      <c r="AL7" s="27"/>
      <c r="AM7" s="27"/>
      <c r="AN7" s="27"/>
      <c r="AO7" s="27"/>
      <c r="AP7" s="27"/>
      <c r="AQ7" s="45"/>
      <c r="AR7" s="27"/>
      <c r="AS7" s="298"/>
      <c r="AT7" s="298"/>
      <c r="AU7" s="298"/>
      <c r="AV7" s="298"/>
      <c r="AW7" s="298"/>
      <c r="AX7" s="298"/>
      <c r="AY7" s="298"/>
      <c r="AZ7" s="298"/>
      <c r="BA7" s="298"/>
      <c r="BB7" s="298"/>
      <c r="BC7" s="298"/>
      <c r="BD7" s="298"/>
      <c r="BE7" s="298"/>
      <c r="BF7" s="298"/>
      <c r="BG7" s="298"/>
      <c r="BH7" s="298"/>
      <c r="BI7" s="298"/>
      <c r="BJ7" s="298"/>
      <c r="BK7" s="298"/>
      <c r="BL7" s="43"/>
      <c r="BM7" s="27"/>
      <c r="BN7" s="27"/>
    </row>
    <row r="8" spans="1:66" s="20" customFormat="1" ht="26.1" customHeight="1" x14ac:dyDescent="0.15">
      <c r="A8" s="27"/>
      <c r="B8" s="82" t="s">
        <v>0</v>
      </c>
      <c r="C8" s="82"/>
      <c r="D8" s="82"/>
      <c r="E8" s="82"/>
      <c r="F8" s="82"/>
      <c r="G8" s="82" t="s">
        <v>1</v>
      </c>
      <c r="H8" s="294" t="str">
        <f>IF(入力ﾌｫｰﾑ!H$11="","",入力ﾌｫｰﾑ!H$11)</f>
        <v/>
      </c>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7"/>
      <c r="AK8" s="27"/>
      <c r="AL8" s="27"/>
      <c r="AM8" s="27"/>
      <c r="AN8" s="27"/>
      <c r="AO8" s="27"/>
      <c r="AP8" s="27"/>
      <c r="AQ8" s="45"/>
      <c r="AR8" s="27"/>
      <c r="AS8" s="291" t="str">
        <f>IF(入力ﾌｫｰﾑ!AS$9="","",入力ﾌｫｰﾑ!AS$9)</f>
        <v/>
      </c>
      <c r="AT8" s="291"/>
      <c r="AU8" s="291"/>
      <c r="AV8" s="291"/>
      <c r="AW8" s="291"/>
      <c r="AX8" s="291"/>
      <c r="AY8" s="291"/>
      <c r="AZ8" s="291"/>
      <c r="BA8" s="291"/>
      <c r="BB8" s="291"/>
      <c r="BC8" s="291"/>
      <c r="BD8" s="291"/>
      <c r="BE8" s="291"/>
      <c r="BF8" s="291"/>
      <c r="BG8" s="291"/>
      <c r="BH8" s="291"/>
      <c r="BI8" s="291"/>
      <c r="BJ8" s="291"/>
      <c r="BK8" s="291"/>
      <c r="BL8" s="47"/>
      <c r="BM8" s="27"/>
      <c r="BN8" s="27"/>
    </row>
    <row r="9" spans="1:66" s="20" customFormat="1" ht="26.1" customHeight="1" x14ac:dyDescent="0.15">
      <c r="A9" s="27"/>
      <c r="B9" s="270" t="s">
        <v>2</v>
      </c>
      <c r="C9" s="270"/>
      <c r="D9" s="270"/>
      <c r="E9" s="270"/>
      <c r="F9" s="270"/>
      <c r="G9" s="90" t="s">
        <v>1</v>
      </c>
      <c r="H9" s="272" t="str">
        <f>IF(入力ﾌｫｰﾑ!H$12="","",入力ﾌｫｰﾑ!H$12)</f>
        <v/>
      </c>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
      <c r="AK9" s="27"/>
      <c r="AL9" s="27"/>
      <c r="AM9" s="27"/>
      <c r="AN9" s="27"/>
      <c r="AO9" s="27"/>
      <c r="AP9" s="27"/>
      <c r="AQ9" s="48"/>
      <c r="AR9" s="49"/>
      <c r="AS9" s="292"/>
      <c r="AT9" s="292"/>
      <c r="AU9" s="292"/>
      <c r="AV9" s="292"/>
      <c r="AW9" s="292"/>
      <c r="AX9" s="292"/>
      <c r="AY9" s="292"/>
      <c r="AZ9" s="292"/>
      <c r="BA9" s="292"/>
      <c r="BB9" s="292"/>
      <c r="BC9" s="292"/>
      <c r="BD9" s="292"/>
      <c r="BE9" s="292"/>
      <c r="BF9" s="292"/>
      <c r="BG9" s="292"/>
      <c r="BH9" s="292"/>
      <c r="BI9" s="292"/>
      <c r="BJ9" s="292"/>
      <c r="BK9" s="292"/>
      <c r="BL9" s="50"/>
      <c r="BM9" s="27"/>
      <c r="BN9" s="27"/>
    </row>
    <row r="10" spans="1:66" s="20" customFormat="1" ht="26.1" customHeight="1" thickBot="1" x14ac:dyDescent="0.2">
      <c r="A10" s="27"/>
      <c r="B10" s="270" t="s">
        <v>36</v>
      </c>
      <c r="C10" s="270"/>
      <c r="D10" s="270"/>
      <c r="E10" s="83" t="s">
        <v>1</v>
      </c>
      <c r="F10" s="271">
        <f>IF(入力ﾌｫｰﾑ!F$13="","",入力ﾌｫｰﾑ!F$13)</f>
        <v>0.1</v>
      </c>
      <c r="G10" s="271"/>
      <c r="H10" s="91"/>
      <c r="I10" s="91"/>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27"/>
      <c r="AK10" s="27"/>
      <c r="AL10" s="27"/>
      <c r="AM10" s="27"/>
      <c r="AN10" s="27"/>
      <c r="AO10" s="27"/>
      <c r="AP10" s="27"/>
      <c r="AQ10" s="227" t="s">
        <v>37</v>
      </c>
      <c r="AR10" s="217"/>
      <c r="AS10" s="283" t="str">
        <f>IF(入力ﾌｫｰﾑ!AS$11="","",入力ﾌｫｰﾑ!AS$11)</f>
        <v/>
      </c>
      <c r="AT10" s="283"/>
      <c r="AU10" s="283"/>
      <c r="AV10" s="283"/>
      <c r="AW10" s="283"/>
      <c r="AX10" s="283"/>
      <c r="AY10" s="283"/>
      <c r="AZ10" s="283"/>
      <c r="BA10" s="283"/>
      <c r="BB10" s="217" t="s">
        <v>38</v>
      </c>
      <c r="BC10" s="217"/>
      <c r="BD10" s="283" t="str">
        <f>IF(入力ﾌｫｰﾑ!BD11="","",入力ﾌｫｰﾑ!BD11)</f>
        <v/>
      </c>
      <c r="BE10" s="283"/>
      <c r="BF10" s="283"/>
      <c r="BG10" s="283"/>
      <c r="BH10" s="283"/>
      <c r="BI10" s="283"/>
      <c r="BJ10" s="283"/>
      <c r="BK10" s="283"/>
      <c r="BL10" s="284"/>
      <c r="BM10" s="27"/>
      <c r="BN10" s="27"/>
    </row>
    <row r="11" spans="1:66" s="20" customFormat="1" x14ac:dyDescent="0.15">
      <c r="A11" s="27"/>
      <c r="B11" s="27"/>
      <c r="C11" s="27"/>
      <c r="D11" s="27"/>
      <c r="E11" s="27"/>
      <c r="F11" s="27"/>
      <c r="G11" s="27"/>
      <c r="H11" s="27"/>
      <c r="I11" s="27"/>
      <c r="J11" s="27"/>
      <c r="K11" s="27"/>
      <c r="L11" s="27"/>
      <c r="M11" s="27"/>
      <c r="N11" s="27"/>
      <c r="O11" s="27"/>
      <c r="P11" s="27"/>
      <c r="Q11" s="27"/>
      <c r="R11" s="27"/>
      <c r="S11" s="92" t="s">
        <v>5</v>
      </c>
      <c r="T11" s="92"/>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row>
    <row r="12" spans="1:66" s="20" customFormat="1" ht="26.1" customHeight="1" x14ac:dyDescent="0.15">
      <c r="A12" s="27"/>
      <c r="B12" s="204" t="s">
        <v>39</v>
      </c>
      <c r="C12" s="205"/>
      <c r="D12" s="205"/>
      <c r="E12" s="205"/>
      <c r="F12" s="205"/>
      <c r="G12" s="205"/>
      <c r="H12" s="59"/>
      <c r="I12" s="93"/>
      <c r="J12" s="285">
        <f>入力ﾌｫｰﾑ!BB$16</f>
        <v>0</v>
      </c>
      <c r="K12" s="286"/>
      <c r="L12" s="286"/>
      <c r="M12" s="286"/>
      <c r="N12" s="286"/>
      <c r="O12" s="286"/>
      <c r="P12" s="286"/>
      <c r="Q12" s="286"/>
      <c r="R12" s="286"/>
      <c r="S12" s="10"/>
      <c r="T12" s="27"/>
      <c r="U12" s="27"/>
      <c r="V12" s="174"/>
      <c r="W12" s="175"/>
      <c r="X12" s="175"/>
      <c r="Y12" s="175"/>
      <c r="Z12" s="175"/>
      <c r="AA12" s="175"/>
      <c r="AB12" s="175"/>
      <c r="AC12" s="175"/>
      <c r="AD12" s="175"/>
      <c r="AE12" s="175"/>
      <c r="AF12" s="175"/>
      <c r="AG12" s="175"/>
      <c r="AH12" s="222"/>
      <c r="AI12" s="204" t="s">
        <v>42</v>
      </c>
      <c r="AJ12" s="205"/>
      <c r="AK12" s="205"/>
      <c r="AL12" s="205"/>
      <c r="AM12" s="205"/>
      <c r="AN12" s="205"/>
      <c r="AO12" s="205"/>
      <c r="AP12" s="205"/>
      <c r="AQ12" s="205"/>
      <c r="AR12" s="206"/>
      <c r="AS12" s="204" t="s">
        <v>70</v>
      </c>
      <c r="AT12" s="205"/>
      <c r="AU12" s="205"/>
      <c r="AV12" s="205"/>
      <c r="AW12" s="205"/>
      <c r="AX12" s="205"/>
      <c r="AY12" s="205"/>
      <c r="AZ12" s="205"/>
      <c r="BA12" s="205"/>
      <c r="BB12" s="206"/>
      <c r="BC12" s="204" t="s">
        <v>43</v>
      </c>
      <c r="BD12" s="205"/>
      <c r="BE12" s="205"/>
      <c r="BF12" s="205"/>
      <c r="BG12" s="205"/>
      <c r="BH12" s="205"/>
      <c r="BI12" s="205"/>
      <c r="BJ12" s="205"/>
      <c r="BK12" s="205"/>
      <c r="BL12" s="206"/>
      <c r="BM12" s="27"/>
      <c r="BN12" s="27"/>
    </row>
    <row r="13" spans="1:66" s="20" customFormat="1" ht="26.1" customHeight="1" x14ac:dyDescent="0.15">
      <c r="A13" s="27"/>
      <c r="B13" s="204" t="s">
        <v>40</v>
      </c>
      <c r="C13" s="205"/>
      <c r="D13" s="205"/>
      <c r="E13" s="205"/>
      <c r="F13" s="205"/>
      <c r="G13" s="205"/>
      <c r="H13" s="214"/>
      <c r="I13" s="214"/>
      <c r="J13" s="285">
        <f>入力ﾌｫｰﾑ!BB$17</f>
        <v>0</v>
      </c>
      <c r="K13" s="286"/>
      <c r="L13" s="286"/>
      <c r="M13" s="286"/>
      <c r="N13" s="286"/>
      <c r="O13" s="286"/>
      <c r="P13" s="286"/>
      <c r="Q13" s="286"/>
      <c r="R13" s="286"/>
      <c r="S13" s="11"/>
      <c r="T13" s="61"/>
      <c r="U13" s="61"/>
      <c r="V13" s="279" t="s">
        <v>44</v>
      </c>
      <c r="W13" s="280"/>
      <c r="X13" s="280"/>
      <c r="Y13" s="280"/>
      <c r="Z13" s="280"/>
      <c r="AA13" s="280"/>
      <c r="AB13" s="280"/>
      <c r="AC13" s="280"/>
      <c r="AD13" s="280"/>
      <c r="AE13" s="280"/>
      <c r="AF13" s="280"/>
      <c r="AG13" s="280"/>
      <c r="AH13" s="281"/>
      <c r="AI13" s="273">
        <f>入力ﾌｫｰﾑ!AH$21</f>
        <v>0</v>
      </c>
      <c r="AJ13" s="274"/>
      <c r="AK13" s="274"/>
      <c r="AL13" s="274"/>
      <c r="AM13" s="274"/>
      <c r="AN13" s="274"/>
      <c r="AO13" s="274"/>
      <c r="AP13" s="274"/>
      <c r="AQ13" s="274"/>
      <c r="AR13" s="13"/>
      <c r="AS13" s="273">
        <f>入力ﾌｫｰﾑ!AR$21</f>
        <v>0</v>
      </c>
      <c r="AT13" s="274"/>
      <c r="AU13" s="274"/>
      <c r="AV13" s="274"/>
      <c r="AW13" s="274"/>
      <c r="AX13" s="274"/>
      <c r="AY13" s="274"/>
      <c r="AZ13" s="274"/>
      <c r="BA13" s="274"/>
      <c r="BB13" s="13"/>
      <c r="BC13" s="273">
        <f>入力ﾌｫｰﾑ!BB$21</f>
        <v>0</v>
      </c>
      <c r="BD13" s="274"/>
      <c r="BE13" s="274"/>
      <c r="BF13" s="274"/>
      <c r="BG13" s="274"/>
      <c r="BH13" s="274"/>
      <c r="BI13" s="274"/>
      <c r="BJ13" s="274"/>
      <c r="BK13" s="274"/>
      <c r="BL13" s="13"/>
      <c r="BM13" s="27"/>
      <c r="BN13" s="27"/>
    </row>
    <row r="14" spans="1:66" s="20" customFormat="1" ht="26.1" customHeight="1" x14ac:dyDescent="0.15">
      <c r="A14" s="27"/>
      <c r="B14" s="204" t="s">
        <v>41</v>
      </c>
      <c r="C14" s="205"/>
      <c r="D14" s="205"/>
      <c r="E14" s="205"/>
      <c r="F14" s="205"/>
      <c r="G14" s="205"/>
      <c r="H14" s="59"/>
      <c r="I14" s="93"/>
      <c r="J14" s="285">
        <f>入力ﾌｫｰﾑ!BB$18</f>
        <v>0</v>
      </c>
      <c r="K14" s="286"/>
      <c r="L14" s="286"/>
      <c r="M14" s="286"/>
      <c r="N14" s="286"/>
      <c r="O14" s="286"/>
      <c r="P14" s="286"/>
      <c r="Q14" s="286"/>
      <c r="R14" s="286"/>
      <c r="S14" s="11"/>
      <c r="T14" s="61"/>
      <c r="U14" s="61"/>
      <c r="V14" s="287" t="s">
        <v>45</v>
      </c>
      <c r="W14" s="288"/>
      <c r="X14" s="288"/>
      <c r="Y14" s="288"/>
      <c r="Z14" s="288"/>
      <c r="AA14" s="288"/>
      <c r="AB14" s="288"/>
      <c r="AC14" s="288"/>
      <c r="AD14" s="288"/>
      <c r="AE14" s="288"/>
      <c r="AF14" s="288"/>
      <c r="AG14" s="288"/>
      <c r="AH14" s="289"/>
      <c r="AI14" s="255">
        <f>入力ﾌｫｰﾑ!AH$22</f>
        <v>0</v>
      </c>
      <c r="AJ14" s="256"/>
      <c r="AK14" s="256"/>
      <c r="AL14" s="256"/>
      <c r="AM14" s="256"/>
      <c r="AN14" s="256"/>
      <c r="AO14" s="256"/>
      <c r="AP14" s="256"/>
      <c r="AQ14" s="256"/>
      <c r="AR14" s="16"/>
      <c r="AS14" s="255">
        <f>入力ﾌｫｰﾑ!AR$22</f>
        <v>0</v>
      </c>
      <c r="AT14" s="256"/>
      <c r="AU14" s="256"/>
      <c r="AV14" s="256"/>
      <c r="AW14" s="256"/>
      <c r="AX14" s="256"/>
      <c r="AY14" s="256"/>
      <c r="AZ14" s="256"/>
      <c r="BA14" s="256"/>
      <c r="BB14" s="16"/>
      <c r="BC14" s="255">
        <f>入力ﾌｫｰﾑ!BB$22</f>
        <v>0</v>
      </c>
      <c r="BD14" s="256"/>
      <c r="BE14" s="256"/>
      <c r="BF14" s="256"/>
      <c r="BG14" s="256"/>
      <c r="BH14" s="256"/>
      <c r="BI14" s="256"/>
      <c r="BJ14" s="256"/>
      <c r="BK14" s="256"/>
      <c r="BL14" s="16"/>
      <c r="BM14" s="27"/>
      <c r="BN14" s="27"/>
    </row>
    <row r="15" spans="1:66" s="20" customFormat="1" ht="26.1" customHeight="1" x14ac:dyDescent="0.15">
      <c r="A15" s="27"/>
      <c r="B15" s="27"/>
      <c r="C15" s="27"/>
      <c r="D15" s="27"/>
      <c r="E15" s="27"/>
      <c r="F15" s="27"/>
      <c r="G15" s="27"/>
      <c r="H15" s="61"/>
      <c r="I15" s="61"/>
      <c r="J15" s="61"/>
      <c r="K15" s="61"/>
      <c r="L15" s="61"/>
      <c r="M15" s="61"/>
      <c r="N15" s="61"/>
      <c r="O15" s="61"/>
      <c r="P15" s="61"/>
      <c r="Q15" s="61"/>
      <c r="R15" s="61"/>
      <c r="S15" s="61"/>
      <c r="T15" s="61"/>
      <c r="U15" s="61"/>
      <c r="V15" s="279" t="s">
        <v>46</v>
      </c>
      <c r="W15" s="280"/>
      <c r="X15" s="280"/>
      <c r="Y15" s="280"/>
      <c r="Z15" s="280"/>
      <c r="AA15" s="280"/>
      <c r="AB15" s="280"/>
      <c r="AC15" s="280"/>
      <c r="AD15" s="280"/>
      <c r="AE15" s="280"/>
      <c r="AF15" s="280"/>
      <c r="AG15" s="280"/>
      <c r="AH15" s="281"/>
      <c r="AI15" s="273">
        <f>入力ﾌｫｰﾑ!AH$23</f>
        <v>0</v>
      </c>
      <c r="AJ15" s="274"/>
      <c r="AK15" s="274"/>
      <c r="AL15" s="274"/>
      <c r="AM15" s="274"/>
      <c r="AN15" s="274"/>
      <c r="AO15" s="274"/>
      <c r="AP15" s="274"/>
      <c r="AQ15" s="274"/>
      <c r="AR15" s="13"/>
      <c r="AS15" s="273">
        <f>入力ﾌｫｰﾑ!AR$23</f>
        <v>0</v>
      </c>
      <c r="AT15" s="274"/>
      <c r="AU15" s="274"/>
      <c r="AV15" s="274"/>
      <c r="AW15" s="274"/>
      <c r="AX15" s="274"/>
      <c r="AY15" s="274"/>
      <c r="AZ15" s="274"/>
      <c r="BA15" s="274"/>
      <c r="BB15" s="13"/>
      <c r="BC15" s="273">
        <f>入力ﾌｫｰﾑ!BB$23</f>
        <v>0</v>
      </c>
      <c r="BD15" s="274"/>
      <c r="BE15" s="274"/>
      <c r="BF15" s="274"/>
      <c r="BG15" s="274"/>
      <c r="BH15" s="274"/>
      <c r="BI15" s="274"/>
      <c r="BJ15" s="274"/>
      <c r="BK15" s="274"/>
      <c r="BL15" s="13"/>
      <c r="BM15" s="27"/>
      <c r="BN15" s="27"/>
    </row>
    <row r="16" spans="1:66" s="20" customFormat="1" ht="26.1" customHeight="1" x14ac:dyDescent="0.15">
      <c r="A16" s="27"/>
      <c r="B16" s="275" t="s">
        <v>52</v>
      </c>
      <c r="C16" s="276"/>
      <c r="D16" s="204" t="s">
        <v>53</v>
      </c>
      <c r="E16" s="205"/>
      <c r="F16" s="205"/>
      <c r="G16" s="205"/>
      <c r="H16" s="205"/>
      <c r="I16" s="206"/>
      <c r="J16" s="296"/>
      <c r="K16" s="297"/>
      <c r="L16" s="297"/>
      <c r="M16" s="297"/>
      <c r="N16" s="297"/>
      <c r="O16" s="297"/>
      <c r="P16" s="297"/>
      <c r="Q16" s="297"/>
      <c r="R16" s="205" t="s">
        <v>54</v>
      </c>
      <c r="S16" s="206"/>
      <c r="T16" s="61"/>
      <c r="U16" s="61"/>
      <c r="V16" s="252" t="s">
        <v>47</v>
      </c>
      <c r="W16" s="253"/>
      <c r="X16" s="253"/>
      <c r="Y16" s="253"/>
      <c r="Z16" s="253"/>
      <c r="AA16" s="253"/>
      <c r="AB16" s="253"/>
      <c r="AC16" s="253"/>
      <c r="AD16" s="253"/>
      <c r="AE16" s="253"/>
      <c r="AF16" s="253"/>
      <c r="AG16" s="253"/>
      <c r="AH16" s="254"/>
      <c r="AI16" s="255">
        <f>入力ﾌｫｰﾑ!AH$24</f>
        <v>0</v>
      </c>
      <c r="AJ16" s="256"/>
      <c r="AK16" s="256"/>
      <c r="AL16" s="256"/>
      <c r="AM16" s="256"/>
      <c r="AN16" s="256"/>
      <c r="AO16" s="256"/>
      <c r="AP16" s="256"/>
      <c r="AQ16" s="256"/>
      <c r="AR16" s="16"/>
      <c r="AS16" s="255">
        <f>入力ﾌｫｰﾑ!AR$24</f>
        <v>0</v>
      </c>
      <c r="AT16" s="256"/>
      <c r="AU16" s="256"/>
      <c r="AV16" s="256"/>
      <c r="AW16" s="256"/>
      <c r="AX16" s="256"/>
      <c r="AY16" s="256"/>
      <c r="AZ16" s="256"/>
      <c r="BA16" s="256"/>
      <c r="BB16" s="16"/>
      <c r="BC16" s="255">
        <f>入力ﾌｫｰﾑ!BB$24</f>
        <v>0</v>
      </c>
      <c r="BD16" s="256"/>
      <c r="BE16" s="256"/>
      <c r="BF16" s="256"/>
      <c r="BG16" s="256"/>
      <c r="BH16" s="256"/>
      <c r="BI16" s="256"/>
      <c r="BJ16" s="256"/>
      <c r="BK16" s="256"/>
      <c r="BL16" s="16"/>
      <c r="BM16" s="27"/>
      <c r="BN16" s="27"/>
    </row>
    <row r="17" spans="1:66" s="20" customFormat="1" ht="26.1" customHeight="1" x14ac:dyDescent="0.15">
      <c r="A17" s="27"/>
      <c r="B17" s="277"/>
      <c r="C17" s="278"/>
      <c r="D17" s="204" t="s">
        <v>55</v>
      </c>
      <c r="E17" s="205"/>
      <c r="F17" s="205"/>
      <c r="G17" s="205"/>
      <c r="H17" s="205"/>
      <c r="I17" s="206"/>
      <c r="J17" s="296"/>
      <c r="K17" s="297"/>
      <c r="L17" s="297"/>
      <c r="M17" s="297"/>
      <c r="N17" s="297"/>
      <c r="O17" s="297"/>
      <c r="P17" s="297"/>
      <c r="Q17" s="297"/>
      <c r="R17" s="205" t="s">
        <v>54</v>
      </c>
      <c r="S17" s="206"/>
      <c r="T17" s="94"/>
      <c r="U17" s="61"/>
      <c r="V17" s="279" t="s">
        <v>48</v>
      </c>
      <c r="W17" s="280"/>
      <c r="X17" s="280"/>
      <c r="Y17" s="280"/>
      <c r="Z17" s="280"/>
      <c r="AA17" s="280"/>
      <c r="AB17" s="280"/>
      <c r="AC17" s="280"/>
      <c r="AD17" s="280"/>
      <c r="AE17" s="280"/>
      <c r="AF17" s="280"/>
      <c r="AG17" s="280"/>
      <c r="AH17" s="281"/>
      <c r="AI17" s="273">
        <f>入力ﾌｫｰﾑ!AH$27</f>
        <v>0</v>
      </c>
      <c r="AJ17" s="274"/>
      <c r="AK17" s="274"/>
      <c r="AL17" s="274"/>
      <c r="AM17" s="274"/>
      <c r="AN17" s="274"/>
      <c r="AO17" s="274"/>
      <c r="AP17" s="274"/>
      <c r="AQ17" s="274"/>
      <c r="AR17" s="13"/>
      <c r="AS17" s="273">
        <f>入力ﾌｫｰﾑ!AR$27</f>
        <v>0</v>
      </c>
      <c r="AT17" s="274"/>
      <c r="AU17" s="274"/>
      <c r="AV17" s="274"/>
      <c r="AW17" s="274"/>
      <c r="AX17" s="274"/>
      <c r="AY17" s="274"/>
      <c r="AZ17" s="274"/>
      <c r="BA17" s="274"/>
      <c r="BB17" s="13"/>
      <c r="BC17" s="273">
        <f>入力ﾌｫｰﾑ!BB$27</f>
        <v>0</v>
      </c>
      <c r="BD17" s="274"/>
      <c r="BE17" s="274"/>
      <c r="BF17" s="274"/>
      <c r="BG17" s="274"/>
      <c r="BH17" s="274"/>
      <c r="BI17" s="274"/>
      <c r="BJ17" s="274"/>
      <c r="BK17" s="274"/>
      <c r="BL17" s="13"/>
      <c r="BM17" s="27"/>
      <c r="BN17" s="27"/>
    </row>
    <row r="18" spans="1:66" s="20" customFormat="1" ht="26.1" customHeight="1" x14ac:dyDescent="0.15">
      <c r="A18" s="27"/>
      <c r="B18" s="95" t="s">
        <v>66</v>
      </c>
      <c r="C18" s="94"/>
      <c r="D18" s="94"/>
      <c r="E18" s="94"/>
      <c r="F18" s="94"/>
      <c r="G18" s="94"/>
      <c r="H18" s="94"/>
      <c r="I18" s="94"/>
      <c r="J18" s="94"/>
      <c r="K18" s="94"/>
      <c r="L18" s="94"/>
      <c r="M18" s="94"/>
      <c r="N18" s="94"/>
      <c r="O18" s="94"/>
      <c r="P18" s="94"/>
      <c r="Q18" s="94"/>
      <c r="R18" s="94"/>
      <c r="S18" s="94"/>
      <c r="T18" s="61"/>
      <c r="U18" s="27"/>
      <c r="V18" s="252" t="s">
        <v>50</v>
      </c>
      <c r="W18" s="253"/>
      <c r="X18" s="253"/>
      <c r="Y18" s="253"/>
      <c r="Z18" s="253"/>
      <c r="AA18" s="253"/>
      <c r="AB18" s="253"/>
      <c r="AC18" s="253"/>
      <c r="AD18" s="253"/>
      <c r="AE18" s="253"/>
      <c r="AF18" s="253"/>
      <c r="AG18" s="253"/>
      <c r="AH18" s="254"/>
      <c r="AI18" s="255">
        <f>入力ﾌｫｰﾑ!AH$30</f>
        <v>0</v>
      </c>
      <c r="AJ18" s="256"/>
      <c r="AK18" s="256"/>
      <c r="AL18" s="256"/>
      <c r="AM18" s="256"/>
      <c r="AN18" s="256"/>
      <c r="AO18" s="256"/>
      <c r="AP18" s="256"/>
      <c r="AQ18" s="256"/>
      <c r="AR18" s="16"/>
      <c r="AS18" s="255">
        <f>入力ﾌｫｰﾑ!AR$30</f>
        <v>0</v>
      </c>
      <c r="AT18" s="256"/>
      <c r="AU18" s="256"/>
      <c r="AV18" s="256"/>
      <c r="AW18" s="256"/>
      <c r="AX18" s="256"/>
      <c r="AY18" s="256"/>
      <c r="AZ18" s="256"/>
      <c r="BA18" s="256"/>
      <c r="BB18" s="16"/>
      <c r="BC18" s="255">
        <f>入力ﾌｫｰﾑ!BB$30</f>
        <v>0</v>
      </c>
      <c r="BD18" s="256"/>
      <c r="BE18" s="256"/>
      <c r="BF18" s="256"/>
      <c r="BG18" s="256"/>
      <c r="BH18" s="256"/>
      <c r="BI18" s="256"/>
      <c r="BJ18" s="256"/>
      <c r="BK18" s="256"/>
      <c r="BL18" s="16"/>
      <c r="BM18" s="27"/>
      <c r="BN18" s="27"/>
    </row>
    <row r="19" spans="1:66" s="20" customFormat="1" ht="26.1" customHeight="1" x14ac:dyDescent="0.15">
      <c r="A19" s="27"/>
      <c r="B19" s="204" t="s">
        <v>56</v>
      </c>
      <c r="C19" s="205"/>
      <c r="D19" s="205"/>
      <c r="E19" s="205"/>
      <c r="F19" s="205"/>
      <c r="G19" s="205"/>
      <c r="H19" s="205"/>
      <c r="I19" s="206"/>
      <c r="J19" s="263"/>
      <c r="K19" s="264"/>
      <c r="L19" s="264"/>
      <c r="M19" s="264"/>
      <c r="N19" s="264"/>
      <c r="O19" s="264"/>
      <c r="P19" s="264"/>
      <c r="Q19" s="264"/>
      <c r="R19" s="59"/>
      <c r="S19" s="60"/>
      <c r="T19" s="61"/>
      <c r="U19" s="61"/>
      <c r="V19" s="204" t="s">
        <v>51</v>
      </c>
      <c r="W19" s="205"/>
      <c r="X19" s="205"/>
      <c r="Y19" s="205"/>
      <c r="Z19" s="205"/>
      <c r="AA19" s="205"/>
      <c r="AB19" s="205"/>
      <c r="AC19" s="205"/>
      <c r="AD19" s="205"/>
      <c r="AE19" s="205"/>
      <c r="AF19" s="205"/>
      <c r="AG19" s="205"/>
      <c r="AH19" s="206"/>
      <c r="AI19" s="265">
        <f>入力ﾌｫｰﾑ!AH$31</f>
        <v>0</v>
      </c>
      <c r="AJ19" s="266"/>
      <c r="AK19" s="266"/>
      <c r="AL19" s="266"/>
      <c r="AM19" s="266"/>
      <c r="AN19" s="266"/>
      <c r="AO19" s="266"/>
      <c r="AP19" s="266"/>
      <c r="AQ19" s="266"/>
      <c r="AR19" s="19"/>
      <c r="AS19" s="265">
        <f>入力ﾌｫｰﾑ!AR$31</f>
        <v>0</v>
      </c>
      <c r="AT19" s="266"/>
      <c r="AU19" s="266"/>
      <c r="AV19" s="266"/>
      <c r="AW19" s="266"/>
      <c r="AX19" s="266"/>
      <c r="AY19" s="266"/>
      <c r="AZ19" s="266"/>
      <c r="BA19" s="266"/>
      <c r="BB19" s="19"/>
      <c r="BC19" s="265">
        <f>入力ﾌｫｰﾑ!BB$31</f>
        <v>0</v>
      </c>
      <c r="BD19" s="266"/>
      <c r="BE19" s="266"/>
      <c r="BF19" s="266"/>
      <c r="BG19" s="266"/>
      <c r="BH19" s="266"/>
      <c r="BI19" s="266"/>
      <c r="BJ19" s="266"/>
      <c r="BK19" s="266"/>
      <c r="BL19" s="19"/>
      <c r="BM19" s="27"/>
      <c r="BN19" s="27"/>
    </row>
    <row r="20" spans="1:66" s="20" customFormat="1" ht="26.1" customHeight="1" x14ac:dyDescent="0.15">
      <c r="A20" s="27"/>
      <c r="B20" s="204" t="s">
        <v>57</v>
      </c>
      <c r="C20" s="205"/>
      <c r="D20" s="205"/>
      <c r="E20" s="205"/>
      <c r="F20" s="205"/>
      <c r="G20" s="205"/>
      <c r="H20" s="205"/>
      <c r="I20" s="206"/>
      <c r="J20" s="263"/>
      <c r="K20" s="264"/>
      <c r="L20" s="264"/>
      <c r="M20" s="264"/>
      <c r="N20" s="264"/>
      <c r="O20" s="264"/>
      <c r="P20" s="264"/>
      <c r="Q20" s="264"/>
      <c r="R20" s="59"/>
      <c r="S20" s="60"/>
      <c r="T20" s="61"/>
      <c r="U20" s="61"/>
      <c r="V20" s="244" t="str">
        <f>入力ﾌｫｰﾑ!B10</f>
        <v>登録番号がある場合は登録番号の記入、無い場合は「無」にチェックを入れてください</v>
      </c>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65"/>
      <c r="BD20" s="66"/>
      <c r="BE20" s="65" t="s">
        <v>62</v>
      </c>
      <c r="BF20" s="67"/>
      <c r="BG20" s="67"/>
      <c r="BH20" s="67"/>
      <c r="BI20" s="68"/>
      <c r="BJ20" s="262" t="str">
        <f>入力ﾌｫｰﾑ!BI32</f>
        <v/>
      </c>
      <c r="BK20" s="262"/>
      <c r="BL20" s="262"/>
      <c r="BM20" s="27"/>
      <c r="BN20" s="27"/>
    </row>
    <row r="21" spans="1:66" s="20" customFormat="1" ht="14.1" customHeight="1" x14ac:dyDescent="0.15">
      <c r="A21" s="27"/>
      <c r="B21" s="95" t="s">
        <v>64</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M21" s="27"/>
      <c r="BN21" s="27"/>
    </row>
    <row r="22" spans="1:66" s="20" customFormat="1" ht="14.1"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7"/>
      <c r="BN22" s="27"/>
    </row>
    <row r="23" spans="1:66" s="20" customFormat="1" ht="14.1"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7"/>
      <c r="BN23" s="27"/>
    </row>
    <row r="24" spans="1:66" s="20" customFormat="1" ht="14.1" customHeight="1" x14ac:dyDescent="0.15">
      <c r="A24" s="27"/>
      <c r="B24" s="96" t="s">
        <v>6</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97" t="s">
        <v>29</v>
      </c>
      <c r="BM24" s="27"/>
      <c r="BN24" s="27"/>
    </row>
    <row r="25" spans="1:66" s="20" customFormat="1" ht="14.1" customHeight="1" x14ac:dyDescent="0.1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7"/>
      <c r="BN25" s="27"/>
    </row>
    <row r="26" spans="1:66" s="20" customForma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98"/>
      <c r="BC26" s="98"/>
      <c r="BD26" s="98"/>
      <c r="BE26" s="98"/>
      <c r="BF26" s="98"/>
      <c r="BG26" s="76"/>
      <c r="BH26" s="76"/>
      <c r="BI26" s="76"/>
      <c r="BJ26" s="76"/>
      <c r="BK26" s="76"/>
      <c r="BL26" s="76"/>
      <c r="BM26" s="27"/>
      <c r="BN26" s="27"/>
    </row>
    <row r="27" spans="1:66" s="20" customFormat="1" x14ac:dyDescent="0.15">
      <c r="A27" s="27"/>
      <c r="B27" s="99" t="s">
        <v>26</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row>
    <row r="28" spans="1:66" s="20" customFormat="1" x14ac:dyDescent="0.15">
      <c r="A28" s="27"/>
      <c r="B28" s="99"/>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row>
    <row r="29" spans="1:66" s="20" customFormat="1" ht="21" x14ac:dyDescent="0.15">
      <c r="A29" s="257" t="s">
        <v>68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6"/>
    </row>
    <row r="30" spans="1:66" s="20" customFormat="1" x14ac:dyDescent="0.15">
      <c r="A30" s="27"/>
      <c r="W30" s="27"/>
      <c r="X30" s="232" t="str">
        <f>IF(入力ﾌｫｰﾑ!X$3="","",入力ﾌｫｰﾑ!X$3)</f>
        <v/>
      </c>
      <c r="Y30" s="232"/>
      <c r="Z30" s="232"/>
      <c r="AA30" s="29" t="s">
        <v>11</v>
      </c>
      <c r="AB30" s="232" t="str">
        <f>IF(入力ﾌｫｰﾑ!AB$3="","",入力ﾌｫｰﾑ!AB$3)</f>
        <v/>
      </c>
      <c r="AC30" s="232"/>
      <c r="AD30" s="29" t="s">
        <v>12</v>
      </c>
      <c r="AE30" s="232" t="str">
        <f>IF(入力ﾌｫｰﾑ!AE$3="","",入力ﾌｫｰﾑ!AE$3)</f>
        <v/>
      </c>
      <c r="AF30" s="232"/>
      <c r="AG30" s="29" t="s">
        <v>13</v>
      </c>
      <c r="AH30" s="232" t="s">
        <v>14</v>
      </c>
      <c r="AI30" s="232"/>
      <c r="AJ30" s="30" t="s">
        <v>15</v>
      </c>
      <c r="AK30" s="232" t="str">
        <f>IF(入力ﾌｫｰﾑ!AK$3="","",入力ﾌｫｰﾑ!AK$3)</f>
        <v/>
      </c>
      <c r="AL30" s="232"/>
      <c r="AM30" s="250" t="s">
        <v>16</v>
      </c>
      <c r="AN30" s="250"/>
      <c r="AO30" s="30" t="s">
        <v>17</v>
      </c>
      <c r="AP30" s="81"/>
      <c r="AQ30" s="81"/>
      <c r="AR30" s="81"/>
      <c r="AS30" s="81"/>
      <c r="AT30" s="27"/>
      <c r="AU30" s="27"/>
      <c r="AV30" s="27"/>
      <c r="AW30" s="27"/>
      <c r="AX30" s="27"/>
      <c r="AY30" s="27"/>
      <c r="AZ30" s="27"/>
      <c r="BA30" s="27"/>
      <c r="BB30" s="27"/>
      <c r="BC30" s="27"/>
      <c r="BD30" s="27"/>
      <c r="BE30" s="27"/>
      <c r="BF30" s="27"/>
      <c r="BG30" s="27"/>
      <c r="BH30" s="27"/>
      <c r="BI30" s="27"/>
      <c r="BJ30" s="27"/>
      <c r="BK30" s="27"/>
      <c r="BL30" s="27"/>
      <c r="BM30" s="27"/>
      <c r="BN30" s="27"/>
    </row>
    <row r="31" spans="1:66" s="20" customFormat="1" ht="14.25" x14ac:dyDescent="0.15">
      <c r="A31" s="27"/>
      <c r="B31" s="293" t="str">
        <f>IF(入力ﾌｫｰﾑ!B$5="","",入力ﾌｫｰﾑ!B$5)</f>
        <v>五洋建設株式会社　御中</v>
      </c>
      <c r="C31" s="293"/>
      <c r="D31" s="293"/>
      <c r="E31" s="293"/>
      <c r="F31" s="293"/>
      <c r="G31" s="293"/>
      <c r="H31" s="293"/>
      <c r="I31" s="293"/>
      <c r="J31" s="293"/>
      <c r="K31" s="293"/>
      <c r="L31" s="293"/>
      <c r="M31" s="293"/>
      <c r="N31" s="293"/>
      <c r="O31" s="293"/>
      <c r="P31" s="293"/>
      <c r="Q31" s="293"/>
      <c r="R31" s="293"/>
      <c r="S31" s="293"/>
      <c r="T31" s="293"/>
      <c r="U31" s="293"/>
      <c r="V31" s="293"/>
      <c r="W31" s="293"/>
      <c r="X31" s="293"/>
      <c r="Y31" s="31"/>
      <c r="Z31" s="31"/>
      <c r="AA31" s="31"/>
      <c r="AB31" s="31"/>
      <c r="AC31" s="31"/>
      <c r="AD31" s="31"/>
      <c r="AE31" s="31"/>
      <c r="AF31" s="31"/>
      <c r="AG31" s="31"/>
      <c r="AH31" s="31"/>
      <c r="AI31" s="31"/>
      <c r="AJ31" s="31"/>
      <c r="AQ31" s="31"/>
      <c r="AR31" s="31"/>
      <c r="AS31" s="31"/>
      <c r="AT31" s="31"/>
      <c r="AU31" s="31"/>
      <c r="AV31" s="31"/>
      <c r="AW31" s="31"/>
      <c r="AX31" s="31"/>
      <c r="AY31" s="31"/>
      <c r="AZ31" s="31"/>
      <c r="BA31" s="31"/>
      <c r="BB31" s="31"/>
      <c r="BC31" s="31"/>
      <c r="BD31" s="31"/>
      <c r="BE31" s="31"/>
      <c r="BF31" s="27"/>
      <c r="BG31" s="27"/>
      <c r="BH31" s="27"/>
      <c r="BI31" s="27"/>
      <c r="BJ31" s="27"/>
      <c r="BK31" s="27"/>
      <c r="BL31" s="27"/>
      <c r="BM31" s="31"/>
      <c r="BN31" s="31"/>
    </row>
    <row r="32" spans="1:66" s="20" customFormat="1" ht="15" thickBot="1" x14ac:dyDescent="0.2">
      <c r="A32" s="27"/>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31"/>
      <c r="AQ32" s="31"/>
      <c r="AR32" s="31"/>
      <c r="AS32" s="31"/>
      <c r="AT32" s="31"/>
      <c r="AU32" s="31"/>
      <c r="AV32" s="31"/>
      <c r="AW32" s="31"/>
      <c r="AX32" s="31"/>
      <c r="AY32" s="31"/>
      <c r="AZ32" s="31"/>
      <c r="BA32" s="31"/>
      <c r="BB32" s="31"/>
      <c r="BC32" s="31"/>
      <c r="BD32" s="31"/>
      <c r="BE32" s="31"/>
      <c r="BF32" s="53"/>
      <c r="BG32" s="53"/>
      <c r="BH32" s="53"/>
      <c r="BI32" s="53"/>
      <c r="BJ32" s="27"/>
      <c r="BK32" s="27"/>
      <c r="BL32" s="27"/>
      <c r="BM32" s="31"/>
      <c r="BN32" s="31"/>
    </row>
    <row r="33" spans="1:66" s="20" customFormat="1" ht="14.25" x14ac:dyDescent="0.15">
      <c r="A33" s="27"/>
      <c r="B33" s="267" t="s">
        <v>3</v>
      </c>
      <c r="C33" s="267"/>
      <c r="D33" s="267"/>
      <c r="E33" s="267"/>
      <c r="F33" s="267"/>
      <c r="G33" s="83" t="s">
        <v>1</v>
      </c>
      <c r="H33" s="84" t="str">
        <f>IF(入力ﾌｫｰﾑ!H$7="","",入力ﾌｫｰﾑ!H$7)</f>
        <v/>
      </c>
      <c r="I33" s="84" t="str">
        <f>IF(入力ﾌｫｰﾑ!I$7="","",入力ﾌｫｰﾑ!I$7)</f>
        <v/>
      </c>
      <c r="J33" s="84" t="str">
        <f>IF(入力ﾌｫｰﾑ!J$7="","",入力ﾌｫｰﾑ!J$7)</f>
        <v/>
      </c>
      <c r="K33" s="84" t="str">
        <f>IF(入力ﾌｫｰﾑ!K$7="","",入力ﾌｫｰﾑ!K$7)</f>
        <v/>
      </c>
      <c r="L33" s="84" t="str">
        <f>IF(入力ﾌｫｰﾑ!L$7="","",入力ﾌｫｰﾑ!L$7)</f>
        <v/>
      </c>
      <c r="M33" s="84" t="str">
        <f>IF(入力ﾌｫｰﾑ!M$7="","",入力ﾌｫｰﾑ!M$7)</f>
        <v/>
      </c>
      <c r="N33" s="84" t="str">
        <f>IF(入力ﾌｫｰﾑ!N$7="","",入力ﾌｫｰﾑ!N$7)</f>
        <v/>
      </c>
      <c r="O33" s="84" t="str">
        <f>IF(入力ﾌｫｰﾑ!O$7="","",入力ﾌｫｰﾑ!O$7)</f>
        <v/>
      </c>
      <c r="P33" s="84" t="str">
        <f>IF(入力ﾌｫｰﾑ!P$7="","",入力ﾌｫｰﾑ!P$7)</f>
        <v/>
      </c>
      <c r="Q33" s="84" t="str">
        <f>IF(入力ﾌｫｰﾑ!Q$7="","",入力ﾌｫｰﾑ!Q$7)</f>
        <v/>
      </c>
      <c r="R33" s="84" t="str">
        <f>IF(入力ﾌｫｰﾑ!R$7="","",入力ﾌｫｰﾑ!R$7)</f>
        <v/>
      </c>
      <c r="S33" s="85" t="s">
        <v>7</v>
      </c>
      <c r="T33" s="84" t="str">
        <f>IF(入力ﾌｫｰﾑ!T$7="","",入力ﾌｫｰﾑ!T$7)</f>
        <v/>
      </c>
      <c r="U33" s="84" t="str">
        <f>IF(入力ﾌｫｰﾑ!U$7="","",入力ﾌｫｰﾑ!U$7)</f>
        <v/>
      </c>
      <c r="V33" s="84" t="str">
        <f>IF(入力ﾌｫｰﾑ!V$7="","",入力ﾌｫｰﾑ!V$7)</f>
        <v/>
      </c>
      <c r="Y33" s="267" t="s">
        <v>4</v>
      </c>
      <c r="Z33" s="267"/>
      <c r="AA33" s="267"/>
      <c r="AB33" s="267"/>
      <c r="AC33" s="83" t="s">
        <v>8</v>
      </c>
      <c r="AD33" s="268" t="str">
        <f>IF(入力ﾌｫｰﾑ!AD$7="","",入力ﾌｫｰﾑ!AD$7)</f>
        <v/>
      </c>
      <c r="AE33" s="268">
        <f>入力ﾌｫｰﾑ!AE33</f>
        <v>0</v>
      </c>
      <c r="AF33" s="268">
        <f>入力ﾌｫｰﾑ!AF33</f>
        <v>0</v>
      </c>
      <c r="AG33" s="268">
        <f>入力ﾌｫｰﾑ!AG33</f>
        <v>0</v>
      </c>
      <c r="AH33" s="268">
        <f>入力ﾌｫｰﾑ!AH33</f>
        <v>0</v>
      </c>
      <c r="AI33" s="268">
        <f>入力ﾌｫｰﾑ!AI33</f>
        <v>0</v>
      </c>
      <c r="AJ33" s="31"/>
      <c r="AQ33" s="32" t="s">
        <v>24</v>
      </c>
      <c r="AR33" s="33"/>
      <c r="AS33" s="33"/>
      <c r="AT33" s="33"/>
      <c r="AU33" s="33"/>
      <c r="AV33" s="33"/>
      <c r="AW33" s="33"/>
      <c r="AX33" s="33"/>
      <c r="AY33" s="33"/>
      <c r="AZ33" s="33"/>
      <c r="BA33" s="33"/>
      <c r="BB33" s="33"/>
      <c r="BC33" s="33"/>
      <c r="BD33" s="33"/>
      <c r="BE33" s="33"/>
      <c r="BF33" s="34"/>
      <c r="BG33" s="34"/>
      <c r="BH33" s="34"/>
      <c r="BI33" s="34"/>
      <c r="BJ33" s="34"/>
      <c r="BK33" s="34"/>
      <c r="BL33" s="35"/>
      <c r="BM33" s="31"/>
      <c r="BN33" s="31"/>
    </row>
    <row r="34" spans="1:66" s="20" customFormat="1" ht="26.1" customHeight="1" x14ac:dyDescent="0.15">
      <c r="A34" s="27"/>
      <c r="B34" s="295" t="s">
        <v>25</v>
      </c>
      <c r="C34" s="295"/>
      <c r="D34" s="295"/>
      <c r="E34" s="295"/>
      <c r="F34" s="295"/>
      <c r="G34" s="83" t="s">
        <v>1</v>
      </c>
      <c r="H34" s="88" t="str">
        <f>IF(入力ﾌｫｰﾑ!H$8="","",入力ﾌｫｰﾑ!H$8)</f>
        <v>A</v>
      </c>
      <c r="I34" s="84" t="str">
        <f>IF(入力ﾌｫｰﾑ!I$8="","",入力ﾌｫｰﾑ!I$8)</f>
        <v/>
      </c>
      <c r="J34" s="84" t="str">
        <f>IF(入力ﾌｫｰﾑ!J$8="","",入力ﾌｫｰﾑ!J$8)</f>
        <v/>
      </c>
      <c r="K34" s="84" t="str">
        <f>IF(入力ﾌｫｰﾑ!K$8="","",入力ﾌｫｰﾑ!K$8)</f>
        <v/>
      </c>
      <c r="L34" s="84" t="str">
        <f>IF(入力ﾌｫｰﾑ!L$8="","",入力ﾌｫｰﾑ!L$8)</f>
        <v/>
      </c>
      <c r="M34" s="84" t="str">
        <f>IF(入力ﾌｫｰﾑ!M$8="","",入力ﾌｫｰﾑ!M$8)</f>
        <v/>
      </c>
      <c r="N34" s="84" t="str">
        <f>IF(入力ﾌｫｰﾑ!N$8="","",入力ﾌｫｰﾑ!N$8)</f>
        <v/>
      </c>
      <c r="O34" s="84" t="str">
        <f>IF(入力ﾌｫｰﾑ!O$8="","",入力ﾌｫｰﾑ!O$8)</f>
        <v/>
      </c>
      <c r="P34" s="86"/>
      <c r="Q34" s="86"/>
      <c r="R34" s="267" t="s">
        <v>34</v>
      </c>
      <c r="S34" s="267"/>
      <c r="T34" s="267"/>
      <c r="U34" s="83" t="s">
        <v>35</v>
      </c>
      <c r="V34" s="282" t="str">
        <f>IF(入力ﾌｫｰﾑ!V$8="","",入力ﾌｫｰﾑ!V$8)</f>
        <v/>
      </c>
      <c r="W34" s="282"/>
      <c r="X34" s="282"/>
      <c r="Y34" s="282"/>
      <c r="Z34" s="282"/>
      <c r="AA34" s="282"/>
      <c r="AB34" s="282"/>
      <c r="AC34" s="282"/>
      <c r="AD34" s="282"/>
      <c r="AE34" s="282"/>
      <c r="AF34" s="282"/>
      <c r="AG34" s="282"/>
      <c r="AH34" s="282"/>
      <c r="AI34" s="282"/>
      <c r="AJ34" s="27"/>
      <c r="AK34" s="27"/>
      <c r="AL34" s="27"/>
      <c r="AM34" s="27"/>
      <c r="AN34" s="27"/>
      <c r="AO34" s="27"/>
      <c r="AP34" s="27"/>
      <c r="AQ34" s="42"/>
      <c r="AR34" s="27"/>
      <c r="AS34" s="290" t="str">
        <f>IF(入力ﾌｫｰﾑ!AS$7="","",入力ﾌｫｰﾑ!AS$7)</f>
        <v/>
      </c>
      <c r="AT34" s="290"/>
      <c r="AU34" s="290"/>
      <c r="AV34" s="290"/>
      <c r="AW34" s="290"/>
      <c r="AX34" s="290"/>
      <c r="AY34" s="290"/>
      <c r="AZ34" s="290"/>
      <c r="BA34" s="290"/>
      <c r="BB34" s="290"/>
      <c r="BC34" s="290"/>
      <c r="BD34" s="290"/>
      <c r="BE34" s="290"/>
      <c r="BF34" s="290"/>
      <c r="BG34" s="290"/>
      <c r="BH34" s="290"/>
      <c r="BI34" s="290"/>
      <c r="BJ34" s="290"/>
      <c r="BK34" s="290"/>
      <c r="BL34" s="43"/>
      <c r="BM34" s="27"/>
      <c r="BN34" s="27"/>
    </row>
    <row r="35" spans="1:66" s="20" customFormat="1" ht="26.1" customHeight="1" x14ac:dyDescent="0.15">
      <c r="A35" s="46"/>
      <c r="B35" s="87" t="s">
        <v>74</v>
      </c>
      <c r="C35" s="87"/>
      <c r="D35" s="87"/>
      <c r="E35" s="87"/>
      <c r="F35" s="87"/>
      <c r="G35" s="83" t="s">
        <v>1</v>
      </c>
      <c r="H35" s="88" t="str">
        <f>IF(入力ﾌｫｰﾑ!J$9="","",入力ﾌｫｰﾑ!J$9)</f>
        <v>T</v>
      </c>
      <c r="I35" s="88" t="str">
        <f>IF(入力ﾌｫｰﾑ!K$9="","",入力ﾌｫｰﾑ!K$9)</f>
        <v/>
      </c>
      <c r="J35" s="88" t="str">
        <f>IF(入力ﾌｫｰﾑ!L$9="","",入力ﾌｫｰﾑ!L$9)</f>
        <v/>
      </c>
      <c r="K35" s="88" t="str">
        <f>IF(入力ﾌｫｰﾑ!M$9="","",入力ﾌｫｰﾑ!M$9)</f>
        <v/>
      </c>
      <c r="L35" s="88" t="str">
        <f>IF(入力ﾌｫｰﾑ!N$9="","",入力ﾌｫｰﾑ!N$9)</f>
        <v/>
      </c>
      <c r="M35" s="88" t="str">
        <f>IF(入力ﾌｫｰﾑ!O$9="","",入力ﾌｫｰﾑ!O$9)</f>
        <v/>
      </c>
      <c r="N35" s="88" t="str">
        <f>IF(入力ﾌｫｰﾑ!P$9="","",入力ﾌｫｰﾑ!P$9)</f>
        <v/>
      </c>
      <c r="O35" s="88" t="str">
        <f>IF(入力ﾌｫｰﾑ!Q$9="","",入力ﾌｫｰﾑ!Q$9)</f>
        <v/>
      </c>
      <c r="P35" s="88" t="str">
        <f>IF(入力ﾌｫｰﾑ!R$9="","",入力ﾌｫｰﾑ!R$9)</f>
        <v/>
      </c>
      <c r="Q35" s="88" t="str">
        <f>IF(入力ﾌｫｰﾑ!S$9="","",入力ﾌｫｰﾑ!S$9)</f>
        <v/>
      </c>
      <c r="R35" s="88" t="str">
        <f>IF(入力ﾌｫｰﾑ!T$9="","",入力ﾌｫｰﾑ!T$9)</f>
        <v/>
      </c>
      <c r="S35" s="88" t="str">
        <f>IF(入力ﾌｫｰﾑ!U$9="","",入力ﾌｫｰﾑ!U$9)</f>
        <v/>
      </c>
      <c r="T35" s="88" t="str">
        <f>IF(入力ﾌｫｰﾑ!V$9="","",入力ﾌｫｰﾑ!V$9)</f>
        <v/>
      </c>
      <c r="U35" s="88" t="str">
        <f>IF(入力ﾌｫｰﾑ!W$9="","",入力ﾌｫｰﾑ!W$9)</f>
        <v/>
      </c>
      <c r="V35" s="89"/>
      <c r="W35" s="89"/>
      <c r="X35" s="269" t="s">
        <v>75</v>
      </c>
      <c r="Y35" s="269"/>
      <c r="Z35" s="90" t="s">
        <v>1</v>
      </c>
      <c r="AA35" s="87"/>
      <c r="AB35" s="87"/>
      <c r="AJ35" s="27"/>
      <c r="AK35" s="27"/>
      <c r="AL35" s="27"/>
      <c r="AM35" s="27"/>
      <c r="AN35" s="27"/>
      <c r="AO35" s="27"/>
      <c r="AP35" s="27"/>
      <c r="AQ35" s="45"/>
      <c r="AR35" s="27"/>
      <c r="AS35" s="290"/>
      <c r="AT35" s="290"/>
      <c r="AU35" s="290"/>
      <c r="AV35" s="290"/>
      <c r="AW35" s="290"/>
      <c r="AX35" s="290"/>
      <c r="AY35" s="290"/>
      <c r="AZ35" s="290"/>
      <c r="BA35" s="290"/>
      <c r="BB35" s="290"/>
      <c r="BC35" s="290"/>
      <c r="BD35" s="290"/>
      <c r="BE35" s="290"/>
      <c r="BF35" s="290"/>
      <c r="BG35" s="290"/>
      <c r="BH35" s="290"/>
      <c r="BI35" s="290"/>
      <c r="BJ35" s="290"/>
      <c r="BK35" s="290"/>
      <c r="BL35" s="43"/>
      <c r="BM35" s="27"/>
      <c r="BN35" s="27"/>
    </row>
    <row r="36" spans="1:66" s="20" customFormat="1" ht="26.1" customHeight="1" x14ac:dyDescent="0.15">
      <c r="A36" s="27"/>
      <c r="B36" s="82" t="s">
        <v>0</v>
      </c>
      <c r="C36" s="82"/>
      <c r="D36" s="82"/>
      <c r="E36" s="82"/>
      <c r="F36" s="82"/>
      <c r="G36" s="82" t="s">
        <v>1</v>
      </c>
      <c r="H36" s="294" t="str">
        <f>IF(入力ﾌｫｰﾑ!H$11="","",入力ﾌｫｰﾑ!H$11)</f>
        <v/>
      </c>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7"/>
      <c r="AK36" s="27"/>
      <c r="AL36" s="27"/>
      <c r="AM36" s="27"/>
      <c r="AN36" s="27"/>
      <c r="AO36" s="27"/>
      <c r="AP36" s="27"/>
      <c r="AQ36" s="45"/>
      <c r="AR36" s="27"/>
      <c r="AS36" s="291" t="str">
        <f>IF(入力ﾌｫｰﾑ!AS$9="","",入力ﾌｫｰﾑ!AS$9)</f>
        <v/>
      </c>
      <c r="AT36" s="291"/>
      <c r="AU36" s="291"/>
      <c r="AV36" s="291"/>
      <c r="AW36" s="291"/>
      <c r="AX36" s="291"/>
      <c r="AY36" s="291"/>
      <c r="AZ36" s="291"/>
      <c r="BA36" s="291"/>
      <c r="BB36" s="291"/>
      <c r="BC36" s="291"/>
      <c r="BD36" s="291"/>
      <c r="BE36" s="291"/>
      <c r="BF36" s="291"/>
      <c r="BG36" s="291"/>
      <c r="BH36" s="291"/>
      <c r="BI36" s="291"/>
      <c r="BJ36" s="291"/>
      <c r="BK36" s="291"/>
      <c r="BL36" s="47"/>
      <c r="BM36" s="27"/>
      <c r="BN36" s="27"/>
    </row>
    <row r="37" spans="1:66" s="20" customFormat="1" ht="26.1" customHeight="1" x14ac:dyDescent="0.15">
      <c r="A37" s="27"/>
      <c r="B37" s="270" t="s">
        <v>2</v>
      </c>
      <c r="C37" s="270"/>
      <c r="D37" s="270"/>
      <c r="E37" s="270"/>
      <c r="F37" s="270"/>
      <c r="G37" s="90" t="s">
        <v>1</v>
      </c>
      <c r="H37" s="272" t="str">
        <f>IF(入力ﾌｫｰﾑ!H$12="","",入力ﾌｫｰﾑ!H$12)</f>
        <v/>
      </c>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
      <c r="AK37" s="27"/>
      <c r="AL37" s="27"/>
      <c r="AM37" s="27"/>
      <c r="AN37" s="27"/>
      <c r="AO37" s="27"/>
      <c r="AP37" s="27"/>
      <c r="AQ37" s="48"/>
      <c r="AR37" s="49"/>
      <c r="AS37" s="292"/>
      <c r="AT37" s="292"/>
      <c r="AU37" s="292"/>
      <c r="AV37" s="292"/>
      <c r="AW37" s="292"/>
      <c r="AX37" s="292"/>
      <c r="AY37" s="292"/>
      <c r="AZ37" s="292"/>
      <c r="BA37" s="292"/>
      <c r="BB37" s="292"/>
      <c r="BC37" s="292"/>
      <c r="BD37" s="292"/>
      <c r="BE37" s="292"/>
      <c r="BF37" s="292"/>
      <c r="BG37" s="292"/>
      <c r="BH37" s="292"/>
      <c r="BI37" s="292"/>
      <c r="BJ37" s="292"/>
      <c r="BK37" s="292"/>
      <c r="BL37" s="50"/>
      <c r="BM37" s="27"/>
      <c r="BN37" s="27"/>
    </row>
    <row r="38" spans="1:66" s="20" customFormat="1" ht="26.1" customHeight="1" thickBot="1" x14ac:dyDescent="0.2">
      <c r="A38" s="27"/>
      <c r="B38" s="270" t="s">
        <v>36</v>
      </c>
      <c r="C38" s="270"/>
      <c r="D38" s="270"/>
      <c r="E38" s="83" t="s">
        <v>1</v>
      </c>
      <c r="F38" s="271">
        <f>IF(入力ﾌｫｰﾑ!F$13="","",入力ﾌｫｰﾑ!F$13)</f>
        <v>0.1</v>
      </c>
      <c r="G38" s="271"/>
      <c r="H38" s="91"/>
      <c r="I38" s="91"/>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27"/>
      <c r="AK38" s="27"/>
      <c r="AL38" s="27"/>
      <c r="AM38" s="27"/>
      <c r="AN38" s="27"/>
      <c r="AO38" s="27"/>
      <c r="AP38" s="27"/>
      <c r="AQ38" s="227" t="s">
        <v>37</v>
      </c>
      <c r="AR38" s="217"/>
      <c r="AS38" s="283" t="str">
        <f>IF(入力ﾌｫｰﾑ!AS$11="","",入力ﾌｫｰﾑ!AS$11)</f>
        <v/>
      </c>
      <c r="AT38" s="283"/>
      <c r="AU38" s="283"/>
      <c r="AV38" s="283"/>
      <c r="AW38" s="283"/>
      <c r="AX38" s="283"/>
      <c r="AY38" s="283"/>
      <c r="AZ38" s="283"/>
      <c r="BA38" s="283"/>
      <c r="BB38" s="217" t="s">
        <v>38</v>
      </c>
      <c r="BC38" s="217"/>
      <c r="BD38" s="283" t="str">
        <f>IF(入力ﾌｫｰﾑ!BD$11="","",入力ﾌｫｰﾑ!BD$11)</f>
        <v/>
      </c>
      <c r="BE38" s="283"/>
      <c r="BF38" s="283"/>
      <c r="BG38" s="283"/>
      <c r="BH38" s="283"/>
      <c r="BI38" s="283"/>
      <c r="BJ38" s="283"/>
      <c r="BK38" s="283"/>
      <c r="BL38" s="284"/>
      <c r="BM38" s="27"/>
      <c r="BN38" s="27"/>
    </row>
    <row r="39" spans="1:66" s="20" customFormat="1" x14ac:dyDescent="0.15">
      <c r="A39" s="27"/>
      <c r="B39" s="27"/>
      <c r="C39" s="27"/>
      <c r="D39" s="27"/>
      <c r="E39" s="27"/>
      <c r="F39" s="27"/>
      <c r="G39" s="27"/>
      <c r="H39" s="27"/>
      <c r="I39" s="27"/>
      <c r="J39" s="27"/>
      <c r="K39" s="27"/>
      <c r="L39" s="27"/>
      <c r="M39" s="27"/>
      <c r="N39" s="27"/>
      <c r="O39" s="27"/>
      <c r="P39" s="27"/>
      <c r="Q39" s="27"/>
      <c r="R39" s="27"/>
      <c r="S39" s="92" t="s">
        <v>5</v>
      </c>
      <c r="T39" s="92"/>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row>
    <row r="40" spans="1:66" s="20" customFormat="1" ht="26.1" customHeight="1" x14ac:dyDescent="0.15">
      <c r="A40" s="27"/>
      <c r="B40" s="204" t="s">
        <v>39</v>
      </c>
      <c r="C40" s="205"/>
      <c r="D40" s="205"/>
      <c r="E40" s="205"/>
      <c r="F40" s="205"/>
      <c r="G40" s="205"/>
      <c r="H40" s="59"/>
      <c r="I40" s="93"/>
      <c r="J40" s="285">
        <f>入力ﾌｫｰﾑ!BB$16</f>
        <v>0</v>
      </c>
      <c r="K40" s="286"/>
      <c r="L40" s="286"/>
      <c r="M40" s="286"/>
      <c r="N40" s="286"/>
      <c r="O40" s="286"/>
      <c r="P40" s="286"/>
      <c r="Q40" s="286"/>
      <c r="R40" s="286"/>
      <c r="S40" s="10"/>
      <c r="T40" s="27"/>
      <c r="U40" s="27"/>
      <c r="V40" s="174"/>
      <c r="W40" s="175"/>
      <c r="X40" s="175"/>
      <c r="Y40" s="175"/>
      <c r="Z40" s="175"/>
      <c r="AA40" s="175"/>
      <c r="AB40" s="175"/>
      <c r="AC40" s="175"/>
      <c r="AD40" s="175"/>
      <c r="AE40" s="175"/>
      <c r="AF40" s="175"/>
      <c r="AG40" s="175"/>
      <c r="AH40" s="222"/>
      <c r="AI40" s="204" t="s">
        <v>42</v>
      </c>
      <c r="AJ40" s="205"/>
      <c r="AK40" s="205"/>
      <c r="AL40" s="205"/>
      <c r="AM40" s="205"/>
      <c r="AN40" s="205"/>
      <c r="AO40" s="205"/>
      <c r="AP40" s="205"/>
      <c r="AQ40" s="205"/>
      <c r="AR40" s="206"/>
      <c r="AS40" s="204" t="s">
        <v>70</v>
      </c>
      <c r="AT40" s="205"/>
      <c r="AU40" s="205"/>
      <c r="AV40" s="205"/>
      <c r="AW40" s="205"/>
      <c r="AX40" s="205"/>
      <c r="AY40" s="205"/>
      <c r="AZ40" s="205"/>
      <c r="BA40" s="205"/>
      <c r="BB40" s="206"/>
      <c r="BC40" s="204" t="s">
        <v>43</v>
      </c>
      <c r="BD40" s="205"/>
      <c r="BE40" s="205"/>
      <c r="BF40" s="205"/>
      <c r="BG40" s="205"/>
      <c r="BH40" s="205"/>
      <c r="BI40" s="205"/>
      <c r="BJ40" s="205"/>
      <c r="BK40" s="205"/>
      <c r="BL40" s="206"/>
      <c r="BM40" s="27"/>
      <c r="BN40" s="27"/>
    </row>
    <row r="41" spans="1:66" s="20" customFormat="1" ht="26.1" customHeight="1" x14ac:dyDescent="0.15">
      <c r="A41" s="27"/>
      <c r="B41" s="204" t="s">
        <v>40</v>
      </c>
      <c r="C41" s="205"/>
      <c r="D41" s="205"/>
      <c r="E41" s="205"/>
      <c r="F41" s="205"/>
      <c r="G41" s="205"/>
      <c r="H41" s="214"/>
      <c r="I41" s="214"/>
      <c r="J41" s="285">
        <f>入力ﾌｫｰﾑ!BB$17</f>
        <v>0</v>
      </c>
      <c r="K41" s="286"/>
      <c r="L41" s="286"/>
      <c r="M41" s="286"/>
      <c r="N41" s="286"/>
      <c r="O41" s="286"/>
      <c r="P41" s="286"/>
      <c r="Q41" s="286"/>
      <c r="R41" s="286"/>
      <c r="S41" s="11"/>
      <c r="T41" s="61"/>
      <c r="U41" s="61"/>
      <c r="V41" s="279" t="s">
        <v>44</v>
      </c>
      <c r="W41" s="280"/>
      <c r="X41" s="280"/>
      <c r="Y41" s="280"/>
      <c r="Z41" s="280"/>
      <c r="AA41" s="280"/>
      <c r="AB41" s="280"/>
      <c r="AC41" s="280"/>
      <c r="AD41" s="280"/>
      <c r="AE41" s="280"/>
      <c r="AF41" s="280"/>
      <c r="AG41" s="280"/>
      <c r="AH41" s="281"/>
      <c r="AI41" s="273">
        <f>入力ﾌｫｰﾑ!AH$21</f>
        <v>0</v>
      </c>
      <c r="AJ41" s="274"/>
      <c r="AK41" s="274"/>
      <c r="AL41" s="274"/>
      <c r="AM41" s="274"/>
      <c r="AN41" s="274"/>
      <c r="AO41" s="274"/>
      <c r="AP41" s="274"/>
      <c r="AQ41" s="274"/>
      <c r="AR41" s="13"/>
      <c r="AS41" s="273">
        <f>入力ﾌｫｰﾑ!AR$21</f>
        <v>0</v>
      </c>
      <c r="AT41" s="274"/>
      <c r="AU41" s="274"/>
      <c r="AV41" s="274"/>
      <c r="AW41" s="274"/>
      <c r="AX41" s="274"/>
      <c r="AY41" s="274"/>
      <c r="AZ41" s="274"/>
      <c r="BA41" s="274"/>
      <c r="BB41" s="13"/>
      <c r="BC41" s="273">
        <f>入力ﾌｫｰﾑ!BB$21</f>
        <v>0</v>
      </c>
      <c r="BD41" s="274"/>
      <c r="BE41" s="274"/>
      <c r="BF41" s="274"/>
      <c r="BG41" s="274"/>
      <c r="BH41" s="274"/>
      <c r="BI41" s="274"/>
      <c r="BJ41" s="274"/>
      <c r="BK41" s="274"/>
      <c r="BL41" s="13"/>
      <c r="BM41" s="27"/>
      <c r="BN41" s="27"/>
    </row>
    <row r="42" spans="1:66" s="20" customFormat="1" ht="26.1" customHeight="1" x14ac:dyDescent="0.15">
      <c r="A42" s="27"/>
      <c r="B42" s="204" t="s">
        <v>41</v>
      </c>
      <c r="C42" s="205"/>
      <c r="D42" s="205"/>
      <c r="E42" s="205"/>
      <c r="F42" s="205"/>
      <c r="G42" s="205"/>
      <c r="H42" s="59"/>
      <c r="I42" s="93"/>
      <c r="J42" s="285">
        <f>入力ﾌｫｰﾑ!BB$18</f>
        <v>0</v>
      </c>
      <c r="K42" s="286"/>
      <c r="L42" s="286"/>
      <c r="M42" s="286"/>
      <c r="N42" s="286"/>
      <c r="O42" s="286"/>
      <c r="P42" s="286"/>
      <c r="Q42" s="286"/>
      <c r="R42" s="286"/>
      <c r="S42" s="11"/>
      <c r="T42" s="61"/>
      <c r="U42" s="61"/>
      <c r="V42" s="287" t="s">
        <v>45</v>
      </c>
      <c r="W42" s="288"/>
      <c r="X42" s="288"/>
      <c r="Y42" s="288"/>
      <c r="Z42" s="288"/>
      <c r="AA42" s="288"/>
      <c r="AB42" s="288"/>
      <c r="AC42" s="288"/>
      <c r="AD42" s="288"/>
      <c r="AE42" s="288"/>
      <c r="AF42" s="288"/>
      <c r="AG42" s="288"/>
      <c r="AH42" s="289"/>
      <c r="AI42" s="255">
        <f>入力ﾌｫｰﾑ!AH$22</f>
        <v>0</v>
      </c>
      <c r="AJ42" s="256"/>
      <c r="AK42" s="256"/>
      <c r="AL42" s="256"/>
      <c r="AM42" s="256"/>
      <c r="AN42" s="256"/>
      <c r="AO42" s="256"/>
      <c r="AP42" s="256"/>
      <c r="AQ42" s="256"/>
      <c r="AR42" s="16"/>
      <c r="AS42" s="255">
        <f>入力ﾌｫｰﾑ!AR$22</f>
        <v>0</v>
      </c>
      <c r="AT42" s="256"/>
      <c r="AU42" s="256"/>
      <c r="AV42" s="256"/>
      <c r="AW42" s="256"/>
      <c r="AX42" s="256"/>
      <c r="AY42" s="256"/>
      <c r="AZ42" s="256"/>
      <c r="BA42" s="256"/>
      <c r="BB42" s="16"/>
      <c r="BC42" s="255">
        <f>入力ﾌｫｰﾑ!BB$22</f>
        <v>0</v>
      </c>
      <c r="BD42" s="256"/>
      <c r="BE42" s="256"/>
      <c r="BF42" s="256"/>
      <c r="BG42" s="256"/>
      <c r="BH42" s="256"/>
      <c r="BI42" s="256"/>
      <c r="BJ42" s="256"/>
      <c r="BK42" s="256"/>
      <c r="BL42" s="16"/>
      <c r="BM42" s="27"/>
      <c r="BN42" s="27"/>
    </row>
    <row r="43" spans="1:66" s="20" customFormat="1" ht="26.1" customHeight="1" x14ac:dyDescent="0.15">
      <c r="A43" s="27"/>
      <c r="B43" s="27"/>
      <c r="C43" s="27"/>
      <c r="D43" s="27"/>
      <c r="E43" s="27"/>
      <c r="F43" s="27"/>
      <c r="G43" s="27"/>
      <c r="H43" s="61"/>
      <c r="I43" s="61"/>
      <c r="J43" s="61"/>
      <c r="K43" s="61"/>
      <c r="L43" s="61"/>
      <c r="M43" s="61"/>
      <c r="N43" s="61"/>
      <c r="O43" s="61"/>
      <c r="P43" s="61"/>
      <c r="Q43" s="61"/>
      <c r="R43" s="61"/>
      <c r="S43" s="61"/>
      <c r="T43" s="61"/>
      <c r="U43" s="61"/>
      <c r="V43" s="279" t="s">
        <v>46</v>
      </c>
      <c r="W43" s="280"/>
      <c r="X43" s="280"/>
      <c r="Y43" s="280"/>
      <c r="Z43" s="280"/>
      <c r="AA43" s="280"/>
      <c r="AB43" s="280"/>
      <c r="AC43" s="280"/>
      <c r="AD43" s="280"/>
      <c r="AE43" s="280"/>
      <c r="AF43" s="280"/>
      <c r="AG43" s="280"/>
      <c r="AH43" s="281"/>
      <c r="AI43" s="273">
        <f>入力ﾌｫｰﾑ!AH$23</f>
        <v>0</v>
      </c>
      <c r="AJ43" s="274"/>
      <c r="AK43" s="274"/>
      <c r="AL43" s="274"/>
      <c r="AM43" s="274"/>
      <c r="AN43" s="274"/>
      <c r="AO43" s="274"/>
      <c r="AP43" s="274"/>
      <c r="AQ43" s="274"/>
      <c r="AR43" s="13"/>
      <c r="AS43" s="273">
        <f>入力ﾌｫｰﾑ!AR$23</f>
        <v>0</v>
      </c>
      <c r="AT43" s="274"/>
      <c r="AU43" s="274"/>
      <c r="AV43" s="274"/>
      <c r="AW43" s="274"/>
      <c r="AX43" s="274"/>
      <c r="AY43" s="274"/>
      <c r="AZ43" s="274"/>
      <c r="BA43" s="274"/>
      <c r="BB43" s="13"/>
      <c r="BC43" s="273">
        <f>入力ﾌｫｰﾑ!BB$23</f>
        <v>0</v>
      </c>
      <c r="BD43" s="274"/>
      <c r="BE43" s="274"/>
      <c r="BF43" s="274"/>
      <c r="BG43" s="274"/>
      <c r="BH43" s="274"/>
      <c r="BI43" s="274"/>
      <c r="BJ43" s="274"/>
      <c r="BK43" s="274"/>
      <c r="BL43" s="13"/>
      <c r="BM43" s="27"/>
      <c r="BN43" s="27"/>
    </row>
    <row r="44" spans="1:66" s="20" customFormat="1" ht="26.1" customHeight="1" x14ac:dyDescent="0.15">
      <c r="A44" s="27"/>
      <c r="B44" s="275" t="s">
        <v>52</v>
      </c>
      <c r="C44" s="276"/>
      <c r="D44" s="204" t="s">
        <v>53</v>
      </c>
      <c r="E44" s="205"/>
      <c r="F44" s="205"/>
      <c r="G44" s="205"/>
      <c r="H44" s="205"/>
      <c r="I44" s="206"/>
      <c r="J44" s="204" t="str">
        <f>IF($J$16="","",$J$16)</f>
        <v/>
      </c>
      <c r="K44" s="205"/>
      <c r="L44" s="205"/>
      <c r="M44" s="205"/>
      <c r="N44" s="205"/>
      <c r="O44" s="205"/>
      <c r="P44" s="205"/>
      <c r="Q44" s="205"/>
      <c r="R44" s="205" t="s">
        <v>54</v>
      </c>
      <c r="S44" s="206"/>
      <c r="T44" s="61"/>
      <c r="U44" s="61"/>
      <c r="V44" s="252" t="s">
        <v>47</v>
      </c>
      <c r="W44" s="253"/>
      <c r="X44" s="253"/>
      <c r="Y44" s="253"/>
      <c r="Z44" s="253"/>
      <c r="AA44" s="253"/>
      <c r="AB44" s="253"/>
      <c r="AC44" s="253"/>
      <c r="AD44" s="253"/>
      <c r="AE44" s="253"/>
      <c r="AF44" s="253"/>
      <c r="AG44" s="253"/>
      <c r="AH44" s="254"/>
      <c r="AI44" s="255">
        <f>入力ﾌｫｰﾑ!AH$24</f>
        <v>0</v>
      </c>
      <c r="AJ44" s="256"/>
      <c r="AK44" s="256"/>
      <c r="AL44" s="256"/>
      <c r="AM44" s="256"/>
      <c r="AN44" s="256"/>
      <c r="AO44" s="256"/>
      <c r="AP44" s="256"/>
      <c r="AQ44" s="256"/>
      <c r="AR44" s="16"/>
      <c r="AS44" s="255">
        <f>入力ﾌｫｰﾑ!AR$24</f>
        <v>0</v>
      </c>
      <c r="AT44" s="256"/>
      <c r="AU44" s="256"/>
      <c r="AV44" s="256"/>
      <c r="AW44" s="256"/>
      <c r="AX44" s="256"/>
      <c r="AY44" s="256"/>
      <c r="AZ44" s="256"/>
      <c r="BA44" s="256"/>
      <c r="BB44" s="16"/>
      <c r="BC44" s="255">
        <f>入力ﾌｫｰﾑ!BB$24</f>
        <v>0</v>
      </c>
      <c r="BD44" s="256"/>
      <c r="BE44" s="256"/>
      <c r="BF44" s="256"/>
      <c r="BG44" s="256"/>
      <c r="BH44" s="256"/>
      <c r="BI44" s="256"/>
      <c r="BJ44" s="256"/>
      <c r="BK44" s="256"/>
      <c r="BL44" s="16"/>
      <c r="BM44" s="27"/>
      <c r="BN44" s="27"/>
    </row>
    <row r="45" spans="1:66" s="20" customFormat="1" ht="26.1" customHeight="1" x14ac:dyDescent="0.15">
      <c r="A45" s="27"/>
      <c r="B45" s="277"/>
      <c r="C45" s="278"/>
      <c r="D45" s="204" t="s">
        <v>55</v>
      </c>
      <c r="E45" s="205"/>
      <c r="F45" s="205"/>
      <c r="G45" s="205"/>
      <c r="H45" s="205"/>
      <c r="I45" s="206"/>
      <c r="J45" s="204" t="str">
        <f>IF($J$17="","",$J$17)</f>
        <v/>
      </c>
      <c r="K45" s="205"/>
      <c r="L45" s="205"/>
      <c r="M45" s="205"/>
      <c r="N45" s="205"/>
      <c r="O45" s="205"/>
      <c r="P45" s="205"/>
      <c r="Q45" s="205"/>
      <c r="R45" s="205" t="s">
        <v>54</v>
      </c>
      <c r="S45" s="206"/>
      <c r="T45" s="94"/>
      <c r="U45" s="61"/>
      <c r="V45" s="279" t="s">
        <v>48</v>
      </c>
      <c r="W45" s="280"/>
      <c r="X45" s="280"/>
      <c r="Y45" s="280"/>
      <c r="Z45" s="280"/>
      <c r="AA45" s="280"/>
      <c r="AB45" s="280"/>
      <c r="AC45" s="280"/>
      <c r="AD45" s="280"/>
      <c r="AE45" s="280"/>
      <c r="AF45" s="280"/>
      <c r="AG45" s="280"/>
      <c r="AH45" s="281"/>
      <c r="AI45" s="273">
        <f>入力ﾌｫｰﾑ!AH$27</f>
        <v>0</v>
      </c>
      <c r="AJ45" s="274"/>
      <c r="AK45" s="274"/>
      <c r="AL45" s="274"/>
      <c r="AM45" s="274"/>
      <c r="AN45" s="274"/>
      <c r="AO45" s="274"/>
      <c r="AP45" s="274"/>
      <c r="AQ45" s="274"/>
      <c r="AR45" s="13"/>
      <c r="AS45" s="273">
        <f>入力ﾌｫｰﾑ!AR$27</f>
        <v>0</v>
      </c>
      <c r="AT45" s="274"/>
      <c r="AU45" s="274"/>
      <c r="AV45" s="274"/>
      <c r="AW45" s="274"/>
      <c r="AX45" s="274"/>
      <c r="AY45" s="274"/>
      <c r="AZ45" s="274"/>
      <c r="BA45" s="274"/>
      <c r="BB45" s="13"/>
      <c r="BC45" s="273">
        <f>入力ﾌｫｰﾑ!BB$27</f>
        <v>0</v>
      </c>
      <c r="BD45" s="274"/>
      <c r="BE45" s="274"/>
      <c r="BF45" s="274"/>
      <c r="BG45" s="274"/>
      <c r="BH45" s="274"/>
      <c r="BI45" s="274"/>
      <c r="BJ45" s="274"/>
      <c r="BK45" s="274"/>
      <c r="BL45" s="13"/>
      <c r="BM45" s="27"/>
      <c r="BN45" s="27"/>
    </row>
    <row r="46" spans="1:66" s="20" customFormat="1" ht="26.1" customHeight="1" x14ac:dyDescent="0.15">
      <c r="A46" s="27"/>
      <c r="B46" s="95" t="s">
        <v>65</v>
      </c>
      <c r="C46" s="94"/>
      <c r="D46" s="94"/>
      <c r="E46" s="94"/>
      <c r="F46" s="94"/>
      <c r="G46" s="94"/>
      <c r="H46" s="94"/>
      <c r="I46" s="94"/>
      <c r="J46" s="94"/>
      <c r="K46" s="94"/>
      <c r="L46" s="94"/>
      <c r="M46" s="94"/>
      <c r="N46" s="94"/>
      <c r="O46" s="94"/>
      <c r="P46" s="94"/>
      <c r="Q46" s="94"/>
      <c r="R46" s="94"/>
      <c r="S46" s="94"/>
      <c r="T46" s="61"/>
      <c r="U46" s="27"/>
      <c r="V46" s="252" t="s">
        <v>50</v>
      </c>
      <c r="W46" s="253"/>
      <c r="X46" s="253"/>
      <c r="Y46" s="253"/>
      <c r="Z46" s="253"/>
      <c r="AA46" s="253"/>
      <c r="AB46" s="253"/>
      <c r="AC46" s="253"/>
      <c r="AD46" s="253"/>
      <c r="AE46" s="253"/>
      <c r="AF46" s="253"/>
      <c r="AG46" s="253"/>
      <c r="AH46" s="254"/>
      <c r="AI46" s="255">
        <f>入力ﾌｫｰﾑ!AH$30</f>
        <v>0</v>
      </c>
      <c r="AJ46" s="256"/>
      <c r="AK46" s="256"/>
      <c r="AL46" s="256"/>
      <c r="AM46" s="256"/>
      <c r="AN46" s="256"/>
      <c r="AO46" s="256"/>
      <c r="AP46" s="256"/>
      <c r="AQ46" s="256"/>
      <c r="AR46" s="16"/>
      <c r="AS46" s="255">
        <f>入力ﾌｫｰﾑ!AR$30</f>
        <v>0</v>
      </c>
      <c r="AT46" s="256"/>
      <c r="AU46" s="256"/>
      <c r="AV46" s="256"/>
      <c r="AW46" s="256"/>
      <c r="AX46" s="256"/>
      <c r="AY46" s="256"/>
      <c r="AZ46" s="256"/>
      <c r="BA46" s="256"/>
      <c r="BB46" s="16"/>
      <c r="BC46" s="255">
        <f>入力ﾌｫｰﾑ!BB$30</f>
        <v>0</v>
      </c>
      <c r="BD46" s="256"/>
      <c r="BE46" s="256"/>
      <c r="BF46" s="256"/>
      <c r="BG46" s="256"/>
      <c r="BH46" s="256"/>
      <c r="BI46" s="256"/>
      <c r="BJ46" s="256"/>
      <c r="BK46" s="256"/>
      <c r="BL46" s="16"/>
      <c r="BM46" s="27"/>
      <c r="BN46" s="27"/>
    </row>
    <row r="47" spans="1:66" s="20" customFormat="1" ht="26.1" customHeight="1" x14ac:dyDescent="0.15">
      <c r="A47" s="27"/>
      <c r="B47" s="204" t="s">
        <v>56</v>
      </c>
      <c r="C47" s="205"/>
      <c r="D47" s="205"/>
      <c r="E47" s="205"/>
      <c r="F47" s="205"/>
      <c r="G47" s="205"/>
      <c r="H47" s="205"/>
      <c r="I47" s="206"/>
      <c r="J47" s="263" t="str">
        <f>IF($J$19="","",$J$19)</f>
        <v/>
      </c>
      <c r="K47" s="264"/>
      <c r="L47" s="264"/>
      <c r="M47" s="264"/>
      <c r="N47" s="264"/>
      <c r="O47" s="264"/>
      <c r="P47" s="264"/>
      <c r="Q47" s="264"/>
      <c r="R47" s="59"/>
      <c r="S47" s="60"/>
      <c r="T47" s="61"/>
      <c r="U47" s="61"/>
      <c r="V47" s="204" t="s">
        <v>51</v>
      </c>
      <c r="W47" s="205"/>
      <c r="X47" s="205"/>
      <c r="Y47" s="205"/>
      <c r="Z47" s="205"/>
      <c r="AA47" s="205"/>
      <c r="AB47" s="205"/>
      <c r="AC47" s="205"/>
      <c r="AD47" s="205"/>
      <c r="AE47" s="205"/>
      <c r="AF47" s="205"/>
      <c r="AG47" s="205"/>
      <c r="AH47" s="206"/>
      <c r="AI47" s="265">
        <f>入力ﾌｫｰﾑ!AH$31</f>
        <v>0</v>
      </c>
      <c r="AJ47" s="266"/>
      <c r="AK47" s="266"/>
      <c r="AL47" s="266"/>
      <c r="AM47" s="266"/>
      <c r="AN47" s="266"/>
      <c r="AO47" s="266"/>
      <c r="AP47" s="266"/>
      <c r="AQ47" s="266"/>
      <c r="AR47" s="19"/>
      <c r="AS47" s="265">
        <f>入力ﾌｫｰﾑ!AR$31</f>
        <v>0</v>
      </c>
      <c r="AT47" s="266"/>
      <c r="AU47" s="266"/>
      <c r="AV47" s="266"/>
      <c r="AW47" s="266"/>
      <c r="AX47" s="266"/>
      <c r="AY47" s="266"/>
      <c r="AZ47" s="266"/>
      <c r="BA47" s="266"/>
      <c r="BB47" s="19"/>
      <c r="BC47" s="265">
        <f>入力ﾌｫｰﾑ!BB$31</f>
        <v>0</v>
      </c>
      <c r="BD47" s="266"/>
      <c r="BE47" s="266"/>
      <c r="BF47" s="266"/>
      <c r="BG47" s="266"/>
      <c r="BH47" s="266"/>
      <c r="BI47" s="266"/>
      <c r="BJ47" s="266"/>
      <c r="BK47" s="266"/>
      <c r="BL47" s="19"/>
      <c r="BM47" s="27"/>
      <c r="BN47" s="27"/>
    </row>
    <row r="48" spans="1:66" s="20" customFormat="1" ht="26.1" customHeight="1" x14ac:dyDescent="0.15">
      <c r="A48" s="27"/>
      <c r="B48" s="204" t="s">
        <v>57</v>
      </c>
      <c r="C48" s="205"/>
      <c r="D48" s="205"/>
      <c r="E48" s="205"/>
      <c r="F48" s="205"/>
      <c r="G48" s="205"/>
      <c r="H48" s="205"/>
      <c r="I48" s="206"/>
      <c r="J48" s="263" t="str">
        <f>IF($J$20="","",$J$20)</f>
        <v/>
      </c>
      <c r="K48" s="264"/>
      <c r="L48" s="264"/>
      <c r="M48" s="264"/>
      <c r="N48" s="264"/>
      <c r="O48" s="264"/>
      <c r="P48" s="264"/>
      <c r="Q48" s="264"/>
      <c r="R48" s="59"/>
      <c r="S48" s="60"/>
      <c r="T48" s="61"/>
      <c r="U48" s="61"/>
      <c r="V48" s="244" t="str">
        <f>入力ﾌｫｰﾑ!B10</f>
        <v>登録番号がある場合は登録番号の記入、無い場合は「無」にチェックを入れてください</v>
      </c>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65"/>
      <c r="BD48" s="66"/>
      <c r="BE48" s="65" t="s">
        <v>62</v>
      </c>
      <c r="BF48" s="67"/>
      <c r="BG48" s="67"/>
      <c r="BH48" s="67"/>
      <c r="BI48" s="68"/>
      <c r="BJ48" s="262" t="str">
        <f>入力ﾌｫｰﾑ!BI32</f>
        <v/>
      </c>
      <c r="BK48" s="262"/>
      <c r="BL48" s="262"/>
      <c r="BM48" s="27"/>
      <c r="BN48" s="27"/>
    </row>
    <row r="49" spans="1:66" s="20" customFormat="1" ht="14.1" customHeight="1" x14ac:dyDescent="0.15">
      <c r="A49" s="27"/>
      <c r="B49" s="95" t="s">
        <v>58</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58" t="s">
        <v>59</v>
      </c>
      <c r="AJ49" s="218" t="s">
        <v>60</v>
      </c>
      <c r="AK49" s="219"/>
      <c r="AL49" s="219"/>
      <c r="AM49" s="219"/>
      <c r="AN49" s="219"/>
      <c r="AO49" s="219"/>
      <c r="AP49" s="219"/>
      <c r="AQ49" s="219"/>
      <c r="AR49" s="219"/>
      <c r="AS49" s="219"/>
      <c r="AT49" s="219"/>
      <c r="AU49" s="219"/>
      <c r="AV49" s="219"/>
      <c r="AW49" s="261"/>
      <c r="AX49" s="258" t="s">
        <v>61</v>
      </c>
      <c r="AY49" s="218" t="s">
        <v>60</v>
      </c>
      <c r="AZ49" s="219"/>
      <c r="BA49" s="219"/>
      <c r="BB49" s="219"/>
      <c r="BC49" s="219"/>
      <c r="BD49" s="219"/>
      <c r="BE49" s="219"/>
      <c r="BF49" s="219"/>
      <c r="BG49" s="219"/>
      <c r="BH49" s="219"/>
      <c r="BI49" s="219"/>
      <c r="BJ49" s="219"/>
      <c r="BK49" s="219"/>
      <c r="BL49" s="261"/>
      <c r="BM49" s="27"/>
      <c r="BN49" s="27"/>
    </row>
    <row r="50" spans="1:66" s="20" customFormat="1" ht="14.1"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59"/>
      <c r="AJ50" s="39"/>
      <c r="AK50" s="40"/>
      <c r="AL50" s="40"/>
      <c r="AM50" s="40"/>
      <c r="AN50" s="40"/>
      <c r="AO50" s="40"/>
      <c r="AP50" s="40"/>
      <c r="AQ50" s="40"/>
      <c r="AR50" s="40"/>
      <c r="AS50" s="40"/>
      <c r="AT50" s="40"/>
      <c r="AU50" s="40"/>
      <c r="AV50" s="40"/>
      <c r="AW50" s="41"/>
      <c r="AX50" s="259"/>
      <c r="AY50" s="39"/>
      <c r="AZ50" s="40"/>
      <c r="BA50" s="40"/>
      <c r="BB50" s="40"/>
      <c r="BC50" s="40"/>
      <c r="BD50" s="40"/>
      <c r="BE50" s="40"/>
      <c r="BF50" s="40"/>
      <c r="BG50" s="40"/>
      <c r="BH50" s="40"/>
      <c r="BI50" s="40"/>
      <c r="BJ50" s="40"/>
      <c r="BK50" s="40"/>
      <c r="BL50" s="41"/>
      <c r="BM50" s="27"/>
      <c r="BN50" s="27"/>
    </row>
    <row r="51" spans="1:66" s="20" customFormat="1" ht="14.1"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59"/>
      <c r="AJ51" s="100"/>
      <c r="AK51" s="27"/>
      <c r="AL51" s="27"/>
      <c r="AM51" s="27"/>
      <c r="AN51" s="27"/>
      <c r="AO51" s="27"/>
      <c r="AP51" s="27"/>
      <c r="AQ51" s="27"/>
      <c r="AR51" s="27"/>
      <c r="AS51" s="27"/>
      <c r="AT51" s="27"/>
      <c r="AU51" s="27"/>
      <c r="AV51" s="27"/>
      <c r="AW51" s="51"/>
      <c r="AX51" s="259"/>
      <c r="AY51" s="100"/>
      <c r="AZ51" s="27"/>
      <c r="BA51" s="27"/>
      <c r="BB51" s="27"/>
      <c r="BC51" s="27"/>
      <c r="BD51" s="27"/>
      <c r="BE51" s="27"/>
      <c r="BF51" s="27"/>
      <c r="BG51" s="27"/>
      <c r="BH51" s="27"/>
      <c r="BI51" s="27"/>
      <c r="BJ51" s="27"/>
      <c r="BK51" s="27"/>
      <c r="BL51" s="51"/>
      <c r="BM51" s="27"/>
      <c r="BN51" s="27"/>
    </row>
    <row r="52" spans="1:66" s="20" customFormat="1" ht="14.1" customHeight="1" x14ac:dyDescent="0.15">
      <c r="A52" s="27"/>
      <c r="B52" s="96" t="s">
        <v>6</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59"/>
      <c r="AJ52" s="100"/>
      <c r="AK52" s="27"/>
      <c r="AL52" s="27"/>
      <c r="AM52" s="27"/>
      <c r="AN52" s="27"/>
      <c r="AO52" s="27"/>
      <c r="AP52" s="27"/>
      <c r="AQ52" s="27"/>
      <c r="AR52" s="27"/>
      <c r="AS52" s="27"/>
      <c r="AT52" s="27"/>
      <c r="AU52" s="27"/>
      <c r="AV52" s="27"/>
      <c r="AW52" s="51"/>
      <c r="AX52" s="259"/>
      <c r="AY52" s="100"/>
      <c r="AZ52" s="27"/>
      <c r="BA52" s="27"/>
      <c r="BB52" s="27"/>
      <c r="BC52" s="27"/>
      <c r="BD52" s="27"/>
      <c r="BE52" s="27"/>
      <c r="BF52" s="27"/>
      <c r="BG52" s="27"/>
      <c r="BH52" s="27"/>
      <c r="BI52" s="27"/>
      <c r="BJ52" s="27"/>
      <c r="BK52" s="27"/>
      <c r="BL52" s="51"/>
      <c r="BM52" s="27"/>
      <c r="BN52" s="27"/>
    </row>
    <row r="53" spans="1:66" s="20" customFormat="1" ht="14.1"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60"/>
      <c r="AJ53" s="101"/>
      <c r="AK53" s="102"/>
      <c r="AL53" s="102"/>
      <c r="AM53" s="102"/>
      <c r="AN53" s="102"/>
      <c r="AO53" s="102"/>
      <c r="AP53" s="102"/>
      <c r="AQ53" s="102"/>
      <c r="AR53" s="102"/>
      <c r="AS53" s="102"/>
      <c r="AT53" s="102"/>
      <c r="AU53" s="102"/>
      <c r="AV53" s="102"/>
      <c r="AW53" s="103"/>
      <c r="AX53" s="260"/>
      <c r="AY53" s="101"/>
      <c r="AZ53" s="102"/>
      <c r="BA53" s="102"/>
      <c r="BB53" s="104"/>
      <c r="BC53" s="104"/>
      <c r="BD53" s="104"/>
      <c r="BE53" s="104"/>
      <c r="BF53" s="104"/>
      <c r="BG53" s="105"/>
      <c r="BH53" s="105"/>
      <c r="BI53" s="105"/>
      <c r="BJ53" s="105"/>
      <c r="BK53" s="105"/>
      <c r="BL53" s="106"/>
      <c r="BM53" s="27"/>
      <c r="BN53" s="27"/>
    </row>
    <row r="54" spans="1:66" s="20" customFormat="1" x14ac:dyDescent="0.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98"/>
      <c r="BC54" s="98"/>
      <c r="BD54" s="98"/>
      <c r="BE54" s="98"/>
      <c r="BF54" s="98"/>
      <c r="BG54" s="76"/>
      <c r="BH54" s="76"/>
      <c r="BI54" s="76"/>
      <c r="BJ54" s="76"/>
      <c r="BK54" s="76"/>
      <c r="BL54" s="76"/>
      <c r="BM54" s="27"/>
      <c r="BN54" s="27"/>
    </row>
    <row r="55" spans="1:66" s="20" customFormat="1" x14ac:dyDescent="0.15">
      <c r="A55" s="27"/>
      <c r="B55" s="99" t="s">
        <v>27</v>
      </c>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row>
    <row r="56" spans="1:66" s="20" customFormat="1" x14ac:dyDescent="0.15">
      <c r="A56" s="27"/>
      <c r="B56" s="99"/>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row>
    <row r="57" spans="1:66" s="20" customFormat="1" ht="21" x14ac:dyDescent="0.15">
      <c r="A57" s="257" t="s">
        <v>69</v>
      </c>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6"/>
    </row>
    <row r="58" spans="1:66" s="20" customFormat="1" x14ac:dyDescent="0.15">
      <c r="A58" s="27"/>
      <c r="W58" s="27"/>
      <c r="X58" s="232" t="str">
        <f>IF(入力ﾌｫｰﾑ!X$3="","",入力ﾌｫｰﾑ!X$3)</f>
        <v/>
      </c>
      <c r="Y58" s="232"/>
      <c r="Z58" s="232"/>
      <c r="AA58" s="29" t="s">
        <v>11</v>
      </c>
      <c r="AB58" s="232" t="str">
        <f>IF(入力ﾌｫｰﾑ!AB$3="","",入力ﾌｫｰﾑ!AB$3)</f>
        <v/>
      </c>
      <c r="AC58" s="232"/>
      <c r="AD58" s="29" t="s">
        <v>12</v>
      </c>
      <c r="AE58" s="232" t="str">
        <f>IF(入力ﾌｫｰﾑ!AE$3="","",入力ﾌｫｰﾑ!AE$3)</f>
        <v/>
      </c>
      <c r="AF58" s="232"/>
      <c r="AG58" s="29" t="s">
        <v>13</v>
      </c>
      <c r="AH58" s="232" t="s">
        <v>14</v>
      </c>
      <c r="AI58" s="232"/>
      <c r="AJ58" s="30" t="s">
        <v>15</v>
      </c>
      <c r="AK58" s="232" t="str">
        <f>IF(入力ﾌｫｰﾑ!AK$3="","",入力ﾌｫｰﾑ!AK$3)</f>
        <v/>
      </c>
      <c r="AL58" s="232"/>
      <c r="AM58" s="250" t="s">
        <v>16</v>
      </c>
      <c r="AN58" s="250"/>
      <c r="AO58" s="30" t="s">
        <v>17</v>
      </c>
      <c r="AP58" s="81"/>
      <c r="AQ58" s="81"/>
      <c r="AR58" s="81"/>
      <c r="AS58" s="81"/>
      <c r="AT58" s="27"/>
      <c r="AU58" s="27"/>
      <c r="AV58" s="27"/>
      <c r="AW58" s="27"/>
      <c r="AX58" s="27"/>
      <c r="AY58" s="27"/>
      <c r="AZ58" s="27"/>
      <c r="BA58" s="27"/>
      <c r="BB58" s="27"/>
      <c r="BC58" s="27"/>
      <c r="BD58" s="27"/>
      <c r="BE58" s="27"/>
      <c r="BF58" s="27"/>
      <c r="BG58" s="27"/>
      <c r="BH58" s="27"/>
      <c r="BI58" s="27"/>
      <c r="BJ58" s="27"/>
      <c r="BK58" s="27"/>
      <c r="BL58" s="27"/>
      <c r="BM58" s="27"/>
      <c r="BN58" s="27"/>
    </row>
    <row r="59" spans="1:66" s="20" customFormat="1" ht="14.25" x14ac:dyDescent="0.15">
      <c r="A59" s="27"/>
      <c r="B59" s="293" t="str">
        <f>IF(入力ﾌｫｰﾑ!B$5="","",入力ﾌｫｰﾑ!B$5)</f>
        <v>五洋建設株式会社　御中</v>
      </c>
      <c r="C59" s="293"/>
      <c r="D59" s="293"/>
      <c r="E59" s="293"/>
      <c r="F59" s="293"/>
      <c r="G59" s="293"/>
      <c r="H59" s="293"/>
      <c r="I59" s="293"/>
      <c r="J59" s="293"/>
      <c r="K59" s="293"/>
      <c r="L59" s="293"/>
      <c r="M59" s="293"/>
      <c r="N59" s="293"/>
      <c r="O59" s="293"/>
      <c r="P59" s="293"/>
      <c r="Q59" s="293"/>
      <c r="R59" s="293"/>
      <c r="S59" s="293"/>
      <c r="T59" s="293"/>
      <c r="U59" s="293"/>
      <c r="V59" s="293"/>
      <c r="W59" s="293"/>
      <c r="X59" s="293"/>
      <c r="Y59" s="31"/>
      <c r="Z59" s="31"/>
      <c r="AA59" s="31"/>
      <c r="AB59" s="31"/>
      <c r="AC59" s="31"/>
      <c r="AD59" s="31"/>
      <c r="AE59" s="31"/>
      <c r="AF59" s="31"/>
      <c r="AG59" s="31"/>
      <c r="AH59" s="31"/>
      <c r="AI59" s="31"/>
      <c r="AJ59" s="31"/>
      <c r="AQ59" s="31"/>
      <c r="AR59" s="31"/>
      <c r="AS59" s="31"/>
      <c r="AT59" s="31"/>
      <c r="AU59" s="31"/>
      <c r="AV59" s="31"/>
      <c r="AW59" s="31"/>
      <c r="AX59" s="31"/>
      <c r="AY59" s="31"/>
      <c r="AZ59" s="31"/>
      <c r="BA59" s="31"/>
      <c r="BB59" s="31"/>
      <c r="BC59" s="31"/>
      <c r="BD59" s="31"/>
      <c r="BE59" s="31"/>
      <c r="BF59" s="27"/>
      <c r="BG59" s="27"/>
      <c r="BH59" s="27"/>
      <c r="BI59" s="27"/>
      <c r="BJ59" s="27"/>
      <c r="BK59" s="27"/>
      <c r="BL59" s="27"/>
      <c r="BM59" s="31"/>
      <c r="BN59" s="31"/>
    </row>
    <row r="60" spans="1:66" s="20" customFormat="1" ht="15" thickBot="1" x14ac:dyDescent="0.2">
      <c r="A60" s="27"/>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31"/>
      <c r="AQ60" s="31"/>
      <c r="AR60" s="31"/>
      <c r="AS60" s="31"/>
      <c r="AT60" s="31"/>
      <c r="AU60" s="31"/>
      <c r="AV60" s="31"/>
      <c r="AW60" s="31"/>
      <c r="AX60" s="31"/>
      <c r="AY60" s="31"/>
      <c r="AZ60" s="31"/>
      <c r="BA60" s="31"/>
      <c r="BB60" s="31"/>
      <c r="BC60" s="31"/>
      <c r="BD60" s="31"/>
      <c r="BE60" s="31"/>
      <c r="BF60" s="53"/>
      <c r="BG60" s="53"/>
      <c r="BH60" s="53"/>
      <c r="BI60" s="53"/>
      <c r="BJ60" s="27"/>
      <c r="BK60" s="27"/>
      <c r="BL60" s="27"/>
      <c r="BM60" s="31"/>
      <c r="BN60" s="31"/>
    </row>
    <row r="61" spans="1:66" s="20" customFormat="1" ht="14.25" x14ac:dyDescent="0.15">
      <c r="A61" s="27"/>
      <c r="B61" s="267" t="s">
        <v>3</v>
      </c>
      <c r="C61" s="267"/>
      <c r="D61" s="267"/>
      <c r="E61" s="267"/>
      <c r="F61" s="267"/>
      <c r="G61" s="83" t="s">
        <v>1</v>
      </c>
      <c r="H61" s="84" t="str">
        <f>IF(入力ﾌｫｰﾑ!H$7="","",入力ﾌｫｰﾑ!H$7)</f>
        <v/>
      </c>
      <c r="I61" s="84" t="str">
        <f>IF(入力ﾌｫｰﾑ!I$7="","",入力ﾌｫｰﾑ!I$7)</f>
        <v/>
      </c>
      <c r="J61" s="84" t="str">
        <f>IF(入力ﾌｫｰﾑ!J$7="","",入力ﾌｫｰﾑ!J$7)</f>
        <v/>
      </c>
      <c r="K61" s="84" t="str">
        <f>IF(入力ﾌｫｰﾑ!K$7="","",入力ﾌｫｰﾑ!K$7)</f>
        <v/>
      </c>
      <c r="L61" s="84" t="str">
        <f>IF(入力ﾌｫｰﾑ!L$7="","",入力ﾌｫｰﾑ!L$7)</f>
        <v/>
      </c>
      <c r="M61" s="84" t="str">
        <f>IF(入力ﾌｫｰﾑ!M$7="","",入力ﾌｫｰﾑ!M$7)</f>
        <v/>
      </c>
      <c r="N61" s="84" t="str">
        <f>IF(入力ﾌｫｰﾑ!N$7="","",入力ﾌｫｰﾑ!N$7)</f>
        <v/>
      </c>
      <c r="O61" s="84" t="str">
        <f>IF(入力ﾌｫｰﾑ!O$7="","",入力ﾌｫｰﾑ!O$7)</f>
        <v/>
      </c>
      <c r="P61" s="84" t="str">
        <f>IF(入力ﾌｫｰﾑ!P$7="","",入力ﾌｫｰﾑ!P$7)</f>
        <v/>
      </c>
      <c r="Q61" s="84" t="str">
        <f>IF(入力ﾌｫｰﾑ!Q$7="","",入力ﾌｫｰﾑ!Q$7)</f>
        <v/>
      </c>
      <c r="R61" s="84" t="str">
        <f>IF(入力ﾌｫｰﾑ!R$7="","",入力ﾌｫｰﾑ!R$7)</f>
        <v/>
      </c>
      <c r="S61" s="85" t="s">
        <v>7</v>
      </c>
      <c r="T61" s="84" t="str">
        <f>IF(入力ﾌｫｰﾑ!T$7="","",入力ﾌｫｰﾑ!T$7)</f>
        <v/>
      </c>
      <c r="U61" s="84" t="str">
        <f>IF(入力ﾌｫｰﾑ!U$7="","",入力ﾌｫｰﾑ!U$7)</f>
        <v/>
      </c>
      <c r="V61" s="84" t="str">
        <f>IF(入力ﾌｫｰﾑ!V$7="","",入力ﾌｫｰﾑ!V$7)</f>
        <v/>
      </c>
      <c r="Y61" s="267" t="s">
        <v>4</v>
      </c>
      <c r="Z61" s="267"/>
      <c r="AA61" s="267"/>
      <c r="AB61" s="267"/>
      <c r="AC61" s="83" t="s">
        <v>8</v>
      </c>
      <c r="AD61" s="268" t="str">
        <f>IF(入力ﾌｫｰﾑ!AD$7="","",入力ﾌｫｰﾑ!AD$7)</f>
        <v/>
      </c>
      <c r="AE61" s="268">
        <f>入力ﾌｫｰﾑ!AE60</f>
        <v>0</v>
      </c>
      <c r="AF61" s="268">
        <f>入力ﾌｫｰﾑ!AF60</f>
        <v>0</v>
      </c>
      <c r="AG61" s="268">
        <f>入力ﾌｫｰﾑ!AG60</f>
        <v>0</v>
      </c>
      <c r="AH61" s="268">
        <f>入力ﾌｫｰﾑ!AH60</f>
        <v>0</v>
      </c>
      <c r="AI61" s="268">
        <f>入力ﾌｫｰﾑ!AI60</f>
        <v>0</v>
      </c>
      <c r="AJ61" s="31"/>
      <c r="AQ61" s="32" t="s">
        <v>24</v>
      </c>
      <c r="AR61" s="33"/>
      <c r="AS61" s="33"/>
      <c r="AT61" s="33"/>
      <c r="AU61" s="33"/>
      <c r="AV61" s="33"/>
      <c r="AW61" s="33"/>
      <c r="AX61" s="33"/>
      <c r="AY61" s="33"/>
      <c r="AZ61" s="33"/>
      <c r="BA61" s="33"/>
      <c r="BB61" s="33"/>
      <c r="BC61" s="33"/>
      <c r="BD61" s="33"/>
      <c r="BE61" s="33"/>
      <c r="BF61" s="34"/>
      <c r="BG61" s="34"/>
      <c r="BH61" s="34"/>
      <c r="BI61" s="34"/>
      <c r="BJ61" s="34"/>
      <c r="BK61" s="34"/>
      <c r="BL61" s="35"/>
      <c r="BM61" s="31"/>
      <c r="BN61" s="31"/>
    </row>
    <row r="62" spans="1:66" s="20" customFormat="1" ht="26.1" customHeight="1" x14ac:dyDescent="0.15">
      <c r="A62" s="27"/>
      <c r="B62" s="295" t="s">
        <v>25</v>
      </c>
      <c r="C62" s="295"/>
      <c r="D62" s="295"/>
      <c r="E62" s="295"/>
      <c r="F62" s="295"/>
      <c r="G62" s="83" t="s">
        <v>1</v>
      </c>
      <c r="H62" s="88" t="str">
        <f>IF(入力ﾌｫｰﾑ!H$8="","",入力ﾌｫｰﾑ!H$8)</f>
        <v>A</v>
      </c>
      <c r="I62" s="84" t="str">
        <f>IF(入力ﾌｫｰﾑ!I$8="","",入力ﾌｫｰﾑ!I$8)</f>
        <v/>
      </c>
      <c r="J62" s="84" t="str">
        <f>IF(入力ﾌｫｰﾑ!J$8="","",入力ﾌｫｰﾑ!J$8)</f>
        <v/>
      </c>
      <c r="K62" s="84" t="str">
        <f>IF(入力ﾌｫｰﾑ!K$8="","",入力ﾌｫｰﾑ!K$8)</f>
        <v/>
      </c>
      <c r="L62" s="84" t="str">
        <f>IF(入力ﾌｫｰﾑ!L$8="","",入力ﾌｫｰﾑ!L$8)</f>
        <v/>
      </c>
      <c r="M62" s="84" t="str">
        <f>IF(入力ﾌｫｰﾑ!M$8="","",入力ﾌｫｰﾑ!M$8)</f>
        <v/>
      </c>
      <c r="N62" s="84" t="str">
        <f>IF(入力ﾌｫｰﾑ!N$8="","",入力ﾌｫｰﾑ!N$8)</f>
        <v/>
      </c>
      <c r="O62" s="84" t="str">
        <f>IF(入力ﾌｫｰﾑ!O$8="","",入力ﾌｫｰﾑ!O$8)</f>
        <v/>
      </c>
      <c r="P62" s="86"/>
      <c r="Q62" s="86"/>
      <c r="R62" s="267" t="s">
        <v>34</v>
      </c>
      <c r="S62" s="267"/>
      <c r="T62" s="267"/>
      <c r="U62" s="83" t="s">
        <v>35</v>
      </c>
      <c r="V62" s="282" t="str">
        <f>IF(入力ﾌｫｰﾑ!V$8="","",入力ﾌｫｰﾑ!V$8)</f>
        <v/>
      </c>
      <c r="W62" s="282"/>
      <c r="X62" s="282"/>
      <c r="Y62" s="282"/>
      <c r="Z62" s="282"/>
      <c r="AA62" s="282"/>
      <c r="AB62" s="282"/>
      <c r="AC62" s="282"/>
      <c r="AD62" s="282"/>
      <c r="AE62" s="282"/>
      <c r="AF62" s="282"/>
      <c r="AG62" s="282"/>
      <c r="AH62" s="282"/>
      <c r="AI62" s="282"/>
      <c r="AJ62" s="27"/>
      <c r="AK62" s="27"/>
      <c r="AL62" s="27"/>
      <c r="AM62" s="27"/>
      <c r="AN62" s="27"/>
      <c r="AO62" s="27"/>
      <c r="AP62" s="27"/>
      <c r="AQ62" s="42"/>
      <c r="AR62" s="27"/>
      <c r="AS62" s="290" t="str">
        <f>IF(入力ﾌｫｰﾑ!AS$7="","",入力ﾌｫｰﾑ!AS$7)</f>
        <v/>
      </c>
      <c r="AT62" s="290"/>
      <c r="AU62" s="290"/>
      <c r="AV62" s="290"/>
      <c r="AW62" s="290"/>
      <c r="AX62" s="290"/>
      <c r="AY62" s="290"/>
      <c r="AZ62" s="290"/>
      <c r="BA62" s="290"/>
      <c r="BB62" s="290"/>
      <c r="BC62" s="290"/>
      <c r="BD62" s="290"/>
      <c r="BE62" s="290"/>
      <c r="BF62" s="290"/>
      <c r="BG62" s="290"/>
      <c r="BH62" s="290"/>
      <c r="BI62" s="290"/>
      <c r="BJ62" s="290"/>
      <c r="BK62" s="290"/>
      <c r="BL62" s="43"/>
      <c r="BM62" s="27"/>
      <c r="BN62" s="27"/>
    </row>
    <row r="63" spans="1:66" s="20" customFormat="1" ht="26.1" customHeight="1" x14ac:dyDescent="0.15">
      <c r="A63" s="46"/>
      <c r="B63" s="87" t="s">
        <v>74</v>
      </c>
      <c r="C63" s="87"/>
      <c r="D63" s="87"/>
      <c r="E63" s="87"/>
      <c r="F63" s="87"/>
      <c r="G63" s="83" t="s">
        <v>1</v>
      </c>
      <c r="H63" s="88" t="str">
        <f>IF(入力ﾌｫｰﾑ!J$9="","",入力ﾌｫｰﾑ!J$9)</f>
        <v>T</v>
      </c>
      <c r="I63" s="88" t="str">
        <f>IF(入力ﾌｫｰﾑ!K$9="","",入力ﾌｫｰﾑ!K$9)</f>
        <v/>
      </c>
      <c r="J63" s="88" t="str">
        <f>IF(入力ﾌｫｰﾑ!L$9="","",入力ﾌｫｰﾑ!L$9)</f>
        <v/>
      </c>
      <c r="K63" s="88" t="str">
        <f>IF(入力ﾌｫｰﾑ!M$9="","",入力ﾌｫｰﾑ!M$9)</f>
        <v/>
      </c>
      <c r="L63" s="88" t="str">
        <f>IF(入力ﾌｫｰﾑ!N$9="","",入力ﾌｫｰﾑ!N$9)</f>
        <v/>
      </c>
      <c r="M63" s="88" t="str">
        <f>IF(入力ﾌｫｰﾑ!O$9="","",入力ﾌｫｰﾑ!O$9)</f>
        <v/>
      </c>
      <c r="N63" s="88" t="str">
        <f>IF(入力ﾌｫｰﾑ!P$9="","",入力ﾌｫｰﾑ!P$9)</f>
        <v/>
      </c>
      <c r="O63" s="88" t="str">
        <f>IF(入力ﾌｫｰﾑ!Q$9="","",入力ﾌｫｰﾑ!Q$9)</f>
        <v/>
      </c>
      <c r="P63" s="88" t="str">
        <f>IF(入力ﾌｫｰﾑ!R$9="","",入力ﾌｫｰﾑ!R$9)</f>
        <v/>
      </c>
      <c r="Q63" s="88" t="str">
        <f>IF(入力ﾌｫｰﾑ!S$9="","",入力ﾌｫｰﾑ!S$9)</f>
        <v/>
      </c>
      <c r="R63" s="88" t="str">
        <f>IF(入力ﾌｫｰﾑ!T$9="","",入力ﾌｫｰﾑ!T$9)</f>
        <v/>
      </c>
      <c r="S63" s="88" t="str">
        <f>IF(入力ﾌｫｰﾑ!U$9="","",入力ﾌｫｰﾑ!U$9)</f>
        <v/>
      </c>
      <c r="T63" s="88" t="str">
        <f>IF(入力ﾌｫｰﾑ!V$9="","",入力ﾌｫｰﾑ!V$9)</f>
        <v/>
      </c>
      <c r="U63" s="88" t="str">
        <f>IF(入力ﾌｫｰﾑ!W$9="","",入力ﾌｫｰﾑ!W$9)</f>
        <v/>
      </c>
      <c r="V63" s="89"/>
      <c r="W63" s="89"/>
      <c r="X63" s="269" t="s">
        <v>75</v>
      </c>
      <c r="Y63" s="269"/>
      <c r="Z63" s="90" t="s">
        <v>1</v>
      </c>
      <c r="AA63" s="87"/>
      <c r="AB63" s="87"/>
      <c r="AJ63" s="27"/>
      <c r="AK63" s="27"/>
      <c r="AL63" s="27"/>
      <c r="AM63" s="27"/>
      <c r="AN63" s="27"/>
      <c r="AO63" s="27"/>
      <c r="AP63" s="27"/>
      <c r="AQ63" s="45"/>
      <c r="AR63" s="27"/>
      <c r="AS63" s="290"/>
      <c r="AT63" s="290"/>
      <c r="AU63" s="290"/>
      <c r="AV63" s="290"/>
      <c r="AW63" s="290"/>
      <c r="AX63" s="290"/>
      <c r="AY63" s="290"/>
      <c r="AZ63" s="290"/>
      <c r="BA63" s="290"/>
      <c r="BB63" s="290"/>
      <c r="BC63" s="290"/>
      <c r="BD63" s="290"/>
      <c r="BE63" s="290"/>
      <c r="BF63" s="290"/>
      <c r="BG63" s="290"/>
      <c r="BH63" s="290"/>
      <c r="BI63" s="290"/>
      <c r="BJ63" s="290"/>
      <c r="BK63" s="290"/>
      <c r="BL63" s="43"/>
      <c r="BM63" s="27"/>
      <c r="BN63" s="27"/>
    </row>
    <row r="64" spans="1:66" s="20" customFormat="1" ht="26.1" customHeight="1" x14ac:dyDescent="0.15">
      <c r="A64" s="27"/>
      <c r="B64" s="82" t="s">
        <v>0</v>
      </c>
      <c r="C64" s="82"/>
      <c r="D64" s="82"/>
      <c r="E64" s="82"/>
      <c r="F64" s="82"/>
      <c r="G64" s="82" t="s">
        <v>1</v>
      </c>
      <c r="H64" s="294" t="str">
        <f>IF(入力ﾌｫｰﾑ!H$11="","",入力ﾌｫｰﾑ!H$11)</f>
        <v/>
      </c>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7"/>
      <c r="AK64" s="27"/>
      <c r="AL64" s="27"/>
      <c r="AM64" s="27"/>
      <c r="AN64" s="27"/>
      <c r="AO64" s="27"/>
      <c r="AP64" s="27"/>
      <c r="AQ64" s="45"/>
      <c r="AR64" s="27"/>
      <c r="AS64" s="291" t="str">
        <f>IF(入力ﾌｫｰﾑ!AS$9="","",入力ﾌｫｰﾑ!AS$9)</f>
        <v/>
      </c>
      <c r="AT64" s="291"/>
      <c r="AU64" s="291"/>
      <c r="AV64" s="291"/>
      <c r="AW64" s="291"/>
      <c r="AX64" s="291"/>
      <c r="AY64" s="291"/>
      <c r="AZ64" s="291"/>
      <c r="BA64" s="291"/>
      <c r="BB64" s="291"/>
      <c r="BC64" s="291"/>
      <c r="BD64" s="291"/>
      <c r="BE64" s="291"/>
      <c r="BF64" s="291"/>
      <c r="BG64" s="291"/>
      <c r="BH64" s="291"/>
      <c r="BI64" s="291"/>
      <c r="BJ64" s="291"/>
      <c r="BK64" s="291"/>
      <c r="BL64" s="47"/>
      <c r="BM64" s="27"/>
      <c r="BN64" s="27"/>
    </row>
    <row r="65" spans="1:66" s="20" customFormat="1" ht="26.1" customHeight="1" x14ac:dyDescent="0.15">
      <c r="A65" s="27"/>
      <c r="B65" s="270" t="s">
        <v>2</v>
      </c>
      <c r="C65" s="270"/>
      <c r="D65" s="270"/>
      <c r="E65" s="270"/>
      <c r="F65" s="270"/>
      <c r="G65" s="90" t="s">
        <v>1</v>
      </c>
      <c r="H65" s="272" t="str">
        <f>IF(入力ﾌｫｰﾑ!H$12="","",入力ﾌｫｰﾑ!H$12)</f>
        <v/>
      </c>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
      <c r="AK65" s="27"/>
      <c r="AL65" s="27"/>
      <c r="AM65" s="27"/>
      <c r="AN65" s="27"/>
      <c r="AO65" s="27"/>
      <c r="AP65" s="27"/>
      <c r="AQ65" s="48"/>
      <c r="AR65" s="49"/>
      <c r="AS65" s="292"/>
      <c r="AT65" s="292"/>
      <c r="AU65" s="292"/>
      <c r="AV65" s="292"/>
      <c r="AW65" s="292"/>
      <c r="AX65" s="292"/>
      <c r="AY65" s="292"/>
      <c r="AZ65" s="292"/>
      <c r="BA65" s="292"/>
      <c r="BB65" s="292"/>
      <c r="BC65" s="292"/>
      <c r="BD65" s="292"/>
      <c r="BE65" s="292"/>
      <c r="BF65" s="292"/>
      <c r="BG65" s="292"/>
      <c r="BH65" s="292"/>
      <c r="BI65" s="292"/>
      <c r="BJ65" s="292"/>
      <c r="BK65" s="292"/>
      <c r="BL65" s="50"/>
      <c r="BM65" s="27"/>
      <c r="BN65" s="27"/>
    </row>
    <row r="66" spans="1:66" s="20" customFormat="1" ht="26.1" customHeight="1" thickBot="1" x14ac:dyDescent="0.2">
      <c r="A66" s="27"/>
      <c r="B66" s="270" t="s">
        <v>36</v>
      </c>
      <c r="C66" s="270"/>
      <c r="D66" s="270"/>
      <c r="E66" s="83" t="s">
        <v>1</v>
      </c>
      <c r="F66" s="271">
        <f>IF(入力ﾌｫｰﾑ!F$13="","",入力ﾌｫｰﾑ!F$13)</f>
        <v>0.1</v>
      </c>
      <c r="G66" s="271"/>
      <c r="H66" s="91"/>
      <c r="I66" s="91"/>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27"/>
      <c r="AK66" s="27"/>
      <c r="AL66" s="27"/>
      <c r="AM66" s="27"/>
      <c r="AN66" s="27"/>
      <c r="AO66" s="27"/>
      <c r="AP66" s="27"/>
      <c r="AQ66" s="227" t="s">
        <v>37</v>
      </c>
      <c r="AR66" s="217"/>
      <c r="AS66" s="283" t="str">
        <f>IF(入力ﾌｫｰﾑ!AS$11="","",入力ﾌｫｰﾑ!AS$11)</f>
        <v/>
      </c>
      <c r="AT66" s="283"/>
      <c r="AU66" s="283"/>
      <c r="AV66" s="283"/>
      <c r="AW66" s="283"/>
      <c r="AX66" s="283"/>
      <c r="AY66" s="283"/>
      <c r="AZ66" s="283"/>
      <c r="BA66" s="283"/>
      <c r="BB66" s="217" t="s">
        <v>38</v>
      </c>
      <c r="BC66" s="217"/>
      <c r="BD66" s="283" t="str">
        <f>IF(入力ﾌｫｰﾑ!BD$11="","",入力ﾌｫｰﾑ!BD$11)</f>
        <v/>
      </c>
      <c r="BE66" s="283"/>
      <c r="BF66" s="283"/>
      <c r="BG66" s="283"/>
      <c r="BH66" s="283"/>
      <c r="BI66" s="283"/>
      <c r="BJ66" s="283"/>
      <c r="BK66" s="283"/>
      <c r="BL66" s="284"/>
      <c r="BM66" s="27"/>
      <c r="BN66" s="27"/>
    </row>
    <row r="67" spans="1:66" s="20" customFormat="1" x14ac:dyDescent="0.15">
      <c r="A67" s="27"/>
      <c r="B67" s="27"/>
      <c r="C67" s="27"/>
      <c r="D67" s="27"/>
      <c r="E67" s="27"/>
      <c r="F67" s="27"/>
      <c r="G67" s="27"/>
      <c r="H67" s="27"/>
      <c r="I67" s="27"/>
      <c r="J67" s="27"/>
      <c r="K67" s="27"/>
      <c r="L67" s="27"/>
      <c r="M67" s="27"/>
      <c r="N67" s="27"/>
      <c r="O67" s="27"/>
      <c r="P67" s="27"/>
      <c r="Q67" s="27"/>
      <c r="R67" s="27"/>
      <c r="S67" s="92" t="s">
        <v>5</v>
      </c>
      <c r="T67" s="92"/>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row>
    <row r="68" spans="1:66" s="20" customFormat="1" ht="26.1" customHeight="1" x14ac:dyDescent="0.15">
      <c r="A68" s="27"/>
      <c r="B68" s="204" t="s">
        <v>39</v>
      </c>
      <c r="C68" s="205"/>
      <c r="D68" s="205"/>
      <c r="E68" s="205"/>
      <c r="F68" s="205"/>
      <c r="G68" s="205"/>
      <c r="H68" s="59"/>
      <c r="I68" s="93"/>
      <c r="J68" s="285">
        <f>入力ﾌｫｰﾑ!BB$16</f>
        <v>0</v>
      </c>
      <c r="K68" s="286"/>
      <c r="L68" s="286"/>
      <c r="M68" s="286"/>
      <c r="N68" s="286"/>
      <c r="O68" s="286"/>
      <c r="P68" s="286"/>
      <c r="Q68" s="286"/>
      <c r="R68" s="286"/>
      <c r="S68" s="10"/>
      <c r="T68" s="27"/>
      <c r="U68" s="27"/>
      <c r="V68" s="174"/>
      <c r="W68" s="175"/>
      <c r="X68" s="175"/>
      <c r="Y68" s="175"/>
      <c r="Z68" s="175"/>
      <c r="AA68" s="175"/>
      <c r="AB68" s="175"/>
      <c r="AC68" s="175"/>
      <c r="AD68" s="175"/>
      <c r="AE68" s="175"/>
      <c r="AF68" s="175"/>
      <c r="AG68" s="175"/>
      <c r="AH68" s="222"/>
      <c r="AI68" s="204" t="s">
        <v>42</v>
      </c>
      <c r="AJ68" s="205"/>
      <c r="AK68" s="205"/>
      <c r="AL68" s="205"/>
      <c r="AM68" s="205"/>
      <c r="AN68" s="205"/>
      <c r="AO68" s="205"/>
      <c r="AP68" s="205"/>
      <c r="AQ68" s="205"/>
      <c r="AR68" s="206"/>
      <c r="AS68" s="204" t="s">
        <v>70</v>
      </c>
      <c r="AT68" s="205"/>
      <c r="AU68" s="205"/>
      <c r="AV68" s="205"/>
      <c r="AW68" s="205"/>
      <c r="AX68" s="205"/>
      <c r="AY68" s="205"/>
      <c r="AZ68" s="205"/>
      <c r="BA68" s="205"/>
      <c r="BB68" s="206"/>
      <c r="BC68" s="204" t="s">
        <v>43</v>
      </c>
      <c r="BD68" s="205"/>
      <c r="BE68" s="205"/>
      <c r="BF68" s="205"/>
      <c r="BG68" s="205"/>
      <c r="BH68" s="205"/>
      <c r="BI68" s="205"/>
      <c r="BJ68" s="205"/>
      <c r="BK68" s="205"/>
      <c r="BL68" s="206"/>
      <c r="BM68" s="27"/>
      <c r="BN68" s="27"/>
    </row>
    <row r="69" spans="1:66" s="20" customFormat="1" ht="26.1" customHeight="1" x14ac:dyDescent="0.15">
      <c r="A69" s="27"/>
      <c r="B69" s="204" t="s">
        <v>40</v>
      </c>
      <c r="C69" s="205"/>
      <c r="D69" s="205"/>
      <c r="E69" s="205"/>
      <c r="F69" s="205"/>
      <c r="G69" s="205"/>
      <c r="H69" s="214"/>
      <c r="I69" s="214"/>
      <c r="J69" s="285">
        <f>入力ﾌｫｰﾑ!BB$17</f>
        <v>0</v>
      </c>
      <c r="K69" s="286"/>
      <c r="L69" s="286"/>
      <c r="M69" s="286"/>
      <c r="N69" s="286"/>
      <c r="O69" s="286"/>
      <c r="P69" s="286"/>
      <c r="Q69" s="286"/>
      <c r="R69" s="286"/>
      <c r="S69" s="11"/>
      <c r="T69" s="61"/>
      <c r="U69" s="61"/>
      <c r="V69" s="279" t="s">
        <v>44</v>
      </c>
      <c r="W69" s="280"/>
      <c r="X69" s="280"/>
      <c r="Y69" s="280"/>
      <c r="Z69" s="280"/>
      <c r="AA69" s="280"/>
      <c r="AB69" s="280"/>
      <c r="AC69" s="280"/>
      <c r="AD69" s="280"/>
      <c r="AE69" s="280"/>
      <c r="AF69" s="280"/>
      <c r="AG69" s="280"/>
      <c r="AH69" s="281"/>
      <c r="AI69" s="273">
        <f>入力ﾌｫｰﾑ!AH$21</f>
        <v>0</v>
      </c>
      <c r="AJ69" s="274"/>
      <c r="AK69" s="274"/>
      <c r="AL69" s="274"/>
      <c r="AM69" s="274"/>
      <c r="AN69" s="274"/>
      <c r="AO69" s="274"/>
      <c r="AP69" s="274"/>
      <c r="AQ69" s="274"/>
      <c r="AR69" s="13"/>
      <c r="AS69" s="273">
        <f>入力ﾌｫｰﾑ!AR$21</f>
        <v>0</v>
      </c>
      <c r="AT69" s="274"/>
      <c r="AU69" s="274"/>
      <c r="AV69" s="274"/>
      <c r="AW69" s="274"/>
      <c r="AX69" s="274"/>
      <c r="AY69" s="274"/>
      <c r="AZ69" s="274"/>
      <c r="BA69" s="274"/>
      <c r="BB69" s="13"/>
      <c r="BC69" s="273">
        <f>入力ﾌｫｰﾑ!BB$21</f>
        <v>0</v>
      </c>
      <c r="BD69" s="274"/>
      <c r="BE69" s="274"/>
      <c r="BF69" s="274"/>
      <c r="BG69" s="274"/>
      <c r="BH69" s="274"/>
      <c r="BI69" s="274"/>
      <c r="BJ69" s="274"/>
      <c r="BK69" s="274"/>
      <c r="BL69" s="13"/>
      <c r="BM69" s="27"/>
      <c r="BN69" s="27"/>
    </row>
    <row r="70" spans="1:66" s="20" customFormat="1" ht="26.1" customHeight="1" x14ac:dyDescent="0.15">
      <c r="A70" s="27"/>
      <c r="B70" s="204" t="s">
        <v>41</v>
      </c>
      <c r="C70" s="205"/>
      <c r="D70" s="205"/>
      <c r="E70" s="205"/>
      <c r="F70" s="205"/>
      <c r="G70" s="205"/>
      <c r="H70" s="59"/>
      <c r="I70" s="93"/>
      <c r="J70" s="285">
        <f>入力ﾌｫｰﾑ!BB$18</f>
        <v>0</v>
      </c>
      <c r="K70" s="286"/>
      <c r="L70" s="286"/>
      <c r="M70" s="286"/>
      <c r="N70" s="286"/>
      <c r="O70" s="286"/>
      <c r="P70" s="286"/>
      <c r="Q70" s="286"/>
      <c r="R70" s="286"/>
      <c r="S70" s="11"/>
      <c r="T70" s="61"/>
      <c r="U70" s="61"/>
      <c r="V70" s="287" t="s">
        <v>45</v>
      </c>
      <c r="W70" s="288"/>
      <c r="X70" s="288"/>
      <c r="Y70" s="288"/>
      <c r="Z70" s="288"/>
      <c r="AA70" s="288"/>
      <c r="AB70" s="288"/>
      <c r="AC70" s="288"/>
      <c r="AD70" s="288"/>
      <c r="AE70" s="288"/>
      <c r="AF70" s="288"/>
      <c r="AG70" s="288"/>
      <c r="AH70" s="289"/>
      <c r="AI70" s="255">
        <f>入力ﾌｫｰﾑ!AH$22</f>
        <v>0</v>
      </c>
      <c r="AJ70" s="256"/>
      <c r="AK70" s="256"/>
      <c r="AL70" s="256"/>
      <c r="AM70" s="256"/>
      <c r="AN70" s="256"/>
      <c r="AO70" s="256"/>
      <c r="AP70" s="256"/>
      <c r="AQ70" s="256"/>
      <c r="AR70" s="16"/>
      <c r="AS70" s="255">
        <f>入力ﾌｫｰﾑ!AR$22</f>
        <v>0</v>
      </c>
      <c r="AT70" s="256"/>
      <c r="AU70" s="256"/>
      <c r="AV70" s="256"/>
      <c r="AW70" s="256"/>
      <c r="AX70" s="256"/>
      <c r="AY70" s="256"/>
      <c r="AZ70" s="256"/>
      <c r="BA70" s="256"/>
      <c r="BB70" s="16"/>
      <c r="BC70" s="255">
        <f>入力ﾌｫｰﾑ!BB$22</f>
        <v>0</v>
      </c>
      <c r="BD70" s="256"/>
      <c r="BE70" s="256"/>
      <c r="BF70" s="256"/>
      <c r="BG70" s="256"/>
      <c r="BH70" s="256"/>
      <c r="BI70" s="256"/>
      <c r="BJ70" s="256"/>
      <c r="BK70" s="256"/>
      <c r="BL70" s="16"/>
      <c r="BM70" s="27"/>
      <c r="BN70" s="27"/>
    </row>
    <row r="71" spans="1:66" s="20" customFormat="1" ht="26.1" customHeight="1" x14ac:dyDescent="0.15">
      <c r="A71" s="27"/>
      <c r="B71" s="27"/>
      <c r="C71" s="27"/>
      <c r="D71" s="27"/>
      <c r="E71" s="27"/>
      <c r="F71" s="27"/>
      <c r="G71" s="27"/>
      <c r="H71" s="61"/>
      <c r="I71" s="61"/>
      <c r="J71" s="61"/>
      <c r="K71" s="61"/>
      <c r="L71" s="61"/>
      <c r="M71" s="61"/>
      <c r="N71" s="61"/>
      <c r="O71" s="61"/>
      <c r="P71" s="61"/>
      <c r="Q71" s="61"/>
      <c r="R71" s="61"/>
      <c r="S71" s="61"/>
      <c r="T71" s="61"/>
      <c r="U71" s="61"/>
      <c r="V71" s="279" t="s">
        <v>46</v>
      </c>
      <c r="W71" s="280"/>
      <c r="X71" s="280"/>
      <c r="Y71" s="280"/>
      <c r="Z71" s="280"/>
      <c r="AA71" s="280"/>
      <c r="AB71" s="280"/>
      <c r="AC71" s="280"/>
      <c r="AD71" s="280"/>
      <c r="AE71" s="280"/>
      <c r="AF71" s="280"/>
      <c r="AG71" s="280"/>
      <c r="AH71" s="281"/>
      <c r="AI71" s="273">
        <f>入力ﾌｫｰﾑ!AH$23</f>
        <v>0</v>
      </c>
      <c r="AJ71" s="274"/>
      <c r="AK71" s="274"/>
      <c r="AL71" s="274"/>
      <c r="AM71" s="274"/>
      <c r="AN71" s="274"/>
      <c r="AO71" s="274"/>
      <c r="AP71" s="274"/>
      <c r="AQ71" s="274"/>
      <c r="AR71" s="13"/>
      <c r="AS71" s="273">
        <f>入力ﾌｫｰﾑ!AR$23</f>
        <v>0</v>
      </c>
      <c r="AT71" s="274"/>
      <c r="AU71" s="274"/>
      <c r="AV71" s="274"/>
      <c r="AW71" s="274"/>
      <c r="AX71" s="274"/>
      <c r="AY71" s="274"/>
      <c r="AZ71" s="274"/>
      <c r="BA71" s="274"/>
      <c r="BB71" s="13"/>
      <c r="BC71" s="273">
        <f>入力ﾌｫｰﾑ!BB$23</f>
        <v>0</v>
      </c>
      <c r="BD71" s="274"/>
      <c r="BE71" s="274"/>
      <c r="BF71" s="274"/>
      <c r="BG71" s="274"/>
      <c r="BH71" s="274"/>
      <c r="BI71" s="274"/>
      <c r="BJ71" s="274"/>
      <c r="BK71" s="274"/>
      <c r="BL71" s="13"/>
      <c r="BM71" s="27"/>
      <c r="BN71" s="27"/>
    </row>
    <row r="72" spans="1:66" s="20" customFormat="1" ht="26.1" customHeight="1" x14ac:dyDescent="0.15">
      <c r="A72" s="27"/>
      <c r="B72" s="275" t="s">
        <v>52</v>
      </c>
      <c r="C72" s="276"/>
      <c r="D72" s="204" t="s">
        <v>53</v>
      </c>
      <c r="E72" s="205"/>
      <c r="F72" s="205"/>
      <c r="G72" s="205"/>
      <c r="H72" s="205"/>
      <c r="I72" s="206"/>
      <c r="J72" s="204" t="str">
        <f>IF($J$16="","",$J$16)</f>
        <v/>
      </c>
      <c r="K72" s="205"/>
      <c r="L72" s="205"/>
      <c r="M72" s="205"/>
      <c r="N72" s="205"/>
      <c r="O72" s="205"/>
      <c r="P72" s="205"/>
      <c r="Q72" s="205"/>
      <c r="R72" s="205" t="s">
        <v>54</v>
      </c>
      <c r="S72" s="206"/>
      <c r="T72" s="61"/>
      <c r="U72" s="61"/>
      <c r="V72" s="252" t="s">
        <v>47</v>
      </c>
      <c r="W72" s="253"/>
      <c r="X72" s="253"/>
      <c r="Y72" s="253"/>
      <c r="Z72" s="253"/>
      <c r="AA72" s="253"/>
      <c r="AB72" s="253"/>
      <c r="AC72" s="253"/>
      <c r="AD72" s="253"/>
      <c r="AE72" s="253"/>
      <c r="AF72" s="253"/>
      <c r="AG72" s="253"/>
      <c r="AH72" s="254"/>
      <c r="AI72" s="255">
        <f>入力ﾌｫｰﾑ!AH$24</f>
        <v>0</v>
      </c>
      <c r="AJ72" s="256"/>
      <c r="AK72" s="256"/>
      <c r="AL72" s="256"/>
      <c r="AM72" s="256"/>
      <c r="AN72" s="256"/>
      <c r="AO72" s="256"/>
      <c r="AP72" s="256"/>
      <c r="AQ72" s="256"/>
      <c r="AR72" s="16"/>
      <c r="AS72" s="255">
        <f>入力ﾌｫｰﾑ!AR$24</f>
        <v>0</v>
      </c>
      <c r="AT72" s="256"/>
      <c r="AU72" s="256"/>
      <c r="AV72" s="256"/>
      <c r="AW72" s="256"/>
      <c r="AX72" s="256"/>
      <c r="AY72" s="256"/>
      <c r="AZ72" s="256"/>
      <c r="BA72" s="256"/>
      <c r="BB72" s="16"/>
      <c r="BC72" s="255">
        <f>入力ﾌｫｰﾑ!BB$24</f>
        <v>0</v>
      </c>
      <c r="BD72" s="256"/>
      <c r="BE72" s="256"/>
      <c r="BF72" s="256"/>
      <c r="BG72" s="256"/>
      <c r="BH72" s="256"/>
      <c r="BI72" s="256"/>
      <c r="BJ72" s="256"/>
      <c r="BK72" s="256"/>
      <c r="BL72" s="16"/>
      <c r="BM72" s="27"/>
      <c r="BN72" s="27"/>
    </row>
    <row r="73" spans="1:66" s="20" customFormat="1" ht="26.1" customHeight="1" x14ac:dyDescent="0.15">
      <c r="A73" s="27"/>
      <c r="B73" s="277"/>
      <c r="C73" s="278"/>
      <c r="D73" s="204" t="s">
        <v>55</v>
      </c>
      <c r="E73" s="205"/>
      <c r="F73" s="205"/>
      <c r="G73" s="205"/>
      <c r="H73" s="205"/>
      <c r="I73" s="206"/>
      <c r="J73" s="204" t="str">
        <f>IF($J$17="","",$J$17)</f>
        <v/>
      </c>
      <c r="K73" s="205"/>
      <c r="L73" s="205"/>
      <c r="M73" s="205"/>
      <c r="N73" s="205"/>
      <c r="O73" s="205"/>
      <c r="P73" s="205"/>
      <c r="Q73" s="205"/>
      <c r="R73" s="205" t="s">
        <v>54</v>
      </c>
      <c r="S73" s="206"/>
      <c r="T73" s="94"/>
      <c r="U73" s="61"/>
      <c r="V73" s="279" t="s">
        <v>48</v>
      </c>
      <c r="W73" s="280"/>
      <c r="X73" s="280"/>
      <c r="Y73" s="280"/>
      <c r="Z73" s="280"/>
      <c r="AA73" s="280"/>
      <c r="AB73" s="280"/>
      <c r="AC73" s="280"/>
      <c r="AD73" s="280"/>
      <c r="AE73" s="280"/>
      <c r="AF73" s="280"/>
      <c r="AG73" s="280"/>
      <c r="AH73" s="281"/>
      <c r="AI73" s="273">
        <f>入力ﾌｫｰﾑ!AH$27</f>
        <v>0</v>
      </c>
      <c r="AJ73" s="274"/>
      <c r="AK73" s="274"/>
      <c r="AL73" s="274"/>
      <c r="AM73" s="274"/>
      <c r="AN73" s="274"/>
      <c r="AO73" s="274"/>
      <c r="AP73" s="274"/>
      <c r="AQ73" s="274"/>
      <c r="AR73" s="13"/>
      <c r="AS73" s="273">
        <f>入力ﾌｫｰﾑ!AR$27</f>
        <v>0</v>
      </c>
      <c r="AT73" s="274"/>
      <c r="AU73" s="274"/>
      <c r="AV73" s="274"/>
      <c r="AW73" s="274"/>
      <c r="AX73" s="274"/>
      <c r="AY73" s="274"/>
      <c r="AZ73" s="274"/>
      <c r="BA73" s="274"/>
      <c r="BB73" s="13"/>
      <c r="BC73" s="273">
        <f>入力ﾌｫｰﾑ!BB$27</f>
        <v>0</v>
      </c>
      <c r="BD73" s="274"/>
      <c r="BE73" s="274"/>
      <c r="BF73" s="274"/>
      <c r="BG73" s="274"/>
      <c r="BH73" s="274"/>
      <c r="BI73" s="274"/>
      <c r="BJ73" s="274"/>
      <c r="BK73" s="274"/>
      <c r="BL73" s="13"/>
      <c r="BM73" s="27"/>
      <c r="BN73" s="27"/>
    </row>
    <row r="74" spans="1:66" s="20" customFormat="1" ht="26.1" customHeight="1" x14ac:dyDescent="0.15">
      <c r="A74" s="27"/>
      <c r="B74" s="95" t="s">
        <v>65</v>
      </c>
      <c r="C74" s="94"/>
      <c r="D74" s="94"/>
      <c r="E74" s="94"/>
      <c r="F74" s="94"/>
      <c r="G74" s="94"/>
      <c r="H74" s="94"/>
      <c r="I74" s="94"/>
      <c r="J74" s="94"/>
      <c r="K74" s="94"/>
      <c r="L74" s="94"/>
      <c r="M74" s="94"/>
      <c r="N74" s="94"/>
      <c r="O74" s="94"/>
      <c r="P74" s="94"/>
      <c r="Q74" s="94"/>
      <c r="R74" s="94"/>
      <c r="S74" s="94"/>
      <c r="T74" s="61"/>
      <c r="U74" s="27"/>
      <c r="V74" s="252" t="s">
        <v>50</v>
      </c>
      <c r="W74" s="253"/>
      <c r="X74" s="253"/>
      <c r="Y74" s="253"/>
      <c r="Z74" s="253"/>
      <c r="AA74" s="253"/>
      <c r="AB74" s="253"/>
      <c r="AC74" s="253"/>
      <c r="AD74" s="253"/>
      <c r="AE74" s="253"/>
      <c r="AF74" s="253"/>
      <c r="AG74" s="253"/>
      <c r="AH74" s="254"/>
      <c r="AI74" s="255">
        <f>入力ﾌｫｰﾑ!AH$30</f>
        <v>0</v>
      </c>
      <c r="AJ74" s="256"/>
      <c r="AK74" s="256"/>
      <c r="AL74" s="256"/>
      <c r="AM74" s="256"/>
      <c r="AN74" s="256"/>
      <c r="AO74" s="256"/>
      <c r="AP74" s="256"/>
      <c r="AQ74" s="256"/>
      <c r="AR74" s="16"/>
      <c r="AS74" s="255">
        <f>入力ﾌｫｰﾑ!AR$30</f>
        <v>0</v>
      </c>
      <c r="AT74" s="256"/>
      <c r="AU74" s="256"/>
      <c r="AV74" s="256"/>
      <c r="AW74" s="256"/>
      <c r="AX74" s="256"/>
      <c r="AY74" s="256"/>
      <c r="AZ74" s="256"/>
      <c r="BA74" s="256"/>
      <c r="BB74" s="16"/>
      <c r="BC74" s="255">
        <f>入力ﾌｫｰﾑ!BB$30</f>
        <v>0</v>
      </c>
      <c r="BD74" s="256"/>
      <c r="BE74" s="256"/>
      <c r="BF74" s="256"/>
      <c r="BG74" s="256"/>
      <c r="BH74" s="256"/>
      <c r="BI74" s="256"/>
      <c r="BJ74" s="256"/>
      <c r="BK74" s="256"/>
      <c r="BL74" s="16"/>
      <c r="BM74" s="27"/>
      <c r="BN74" s="27"/>
    </row>
    <row r="75" spans="1:66" s="20" customFormat="1" ht="26.1" customHeight="1" x14ac:dyDescent="0.15">
      <c r="A75" s="27"/>
      <c r="B75" s="204" t="s">
        <v>56</v>
      </c>
      <c r="C75" s="205"/>
      <c r="D75" s="205"/>
      <c r="E75" s="205"/>
      <c r="F75" s="205"/>
      <c r="G75" s="205"/>
      <c r="H75" s="205"/>
      <c r="I75" s="206"/>
      <c r="J75" s="263" t="str">
        <f>IF($J$19="","",$J$19)</f>
        <v/>
      </c>
      <c r="K75" s="264"/>
      <c r="L75" s="264"/>
      <c r="M75" s="264"/>
      <c r="N75" s="264"/>
      <c r="O75" s="264"/>
      <c r="P75" s="264"/>
      <c r="Q75" s="264"/>
      <c r="R75" s="59"/>
      <c r="S75" s="60"/>
      <c r="T75" s="61"/>
      <c r="U75" s="61"/>
      <c r="V75" s="204" t="s">
        <v>51</v>
      </c>
      <c r="W75" s="205"/>
      <c r="X75" s="205"/>
      <c r="Y75" s="205"/>
      <c r="Z75" s="205"/>
      <c r="AA75" s="205"/>
      <c r="AB75" s="205"/>
      <c r="AC75" s="205"/>
      <c r="AD75" s="205"/>
      <c r="AE75" s="205"/>
      <c r="AF75" s="205"/>
      <c r="AG75" s="205"/>
      <c r="AH75" s="206"/>
      <c r="AI75" s="265">
        <f>入力ﾌｫｰﾑ!AH$31</f>
        <v>0</v>
      </c>
      <c r="AJ75" s="266"/>
      <c r="AK75" s="266"/>
      <c r="AL75" s="266"/>
      <c r="AM75" s="266"/>
      <c r="AN75" s="266"/>
      <c r="AO75" s="266"/>
      <c r="AP75" s="266"/>
      <c r="AQ75" s="266"/>
      <c r="AR75" s="19"/>
      <c r="AS75" s="265">
        <f>入力ﾌｫｰﾑ!AR$31</f>
        <v>0</v>
      </c>
      <c r="AT75" s="266"/>
      <c r="AU75" s="266"/>
      <c r="AV75" s="266"/>
      <c r="AW75" s="266"/>
      <c r="AX75" s="266"/>
      <c r="AY75" s="266"/>
      <c r="AZ75" s="266"/>
      <c r="BA75" s="266"/>
      <c r="BB75" s="19"/>
      <c r="BC75" s="265">
        <f>入力ﾌｫｰﾑ!BB$31</f>
        <v>0</v>
      </c>
      <c r="BD75" s="266"/>
      <c r="BE75" s="266"/>
      <c r="BF75" s="266"/>
      <c r="BG75" s="266"/>
      <c r="BH75" s="266"/>
      <c r="BI75" s="266"/>
      <c r="BJ75" s="266"/>
      <c r="BK75" s="266"/>
      <c r="BL75" s="19"/>
      <c r="BM75" s="27"/>
      <c r="BN75" s="27"/>
    </row>
    <row r="76" spans="1:66" s="20" customFormat="1" ht="26.1" customHeight="1" x14ac:dyDescent="0.15">
      <c r="A76" s="27"/>
      <c r="B76" s="204" t="s">
        <v>57</v>
      </c>
      <c r="C76" s="205"/>
      <c r="D76" s="205"/>
      <c r="E76" s="205"/>
      <c r="F76" s="205"/>
      <c r="G76" s="205"/>
      <c r="H76" s="205"/>
      <c r="I76" s="206"/>
      <c r="J76" s="263" t="str">
        <f>IF($J$20="","",$J$20)</f>
        <v/>
      </c>
      <c r="K76" s="264"/>
      <c r="L76" s="264"/>
      <c r="M76" s="264"/>
      <c r="N76" s="264"/>
      <c r="O76" s="264"/>
      <c r="P76" s="264"/>
      <c r="Q76" s="264"/>
      <c r="R76" s="59"/>
      <c r="S76" s="60"/>
      <c r="T76" s="61"/>
      <c r="U76" s="61"/>
      <c r="V76" s="244" t="str">
        <f>入力ﾌｫｰﾑ!B10</f>
        <v>登録番号がある場合は登録番号の記入、無い場合は「無」にチェックを入れてください</v>
      </c>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65"/>
      <c r="BD76" s="66"/>
      <c r="BE76" s="65" t="s">
        <v>62</v>
      </c>
      <c r="BF76" s="67"/>
      <c r="BG76" s="67"/>
      <c r="BH76" s="67"/>
      <c r="BI76" s="68"/>
      <c r="BJ76" s="262" t="str">
        <f>入力ﾌｫｰﾑ!BI32</f>
        <v/>
      </c>
      <c r="BK76" s="262"/>
      <c r="BL76" s="262"/>
      <c r="BM76" s="27"/>
      <c r="BN76" s="27"/>
    </row>
    <row r="77" spans="1:66" s="20" customFormat="1" ht="14.1" customHeight="1" x14ac:dyDescent="0.15">
      <c r="A77" s="27"/>
      <c r="B77" s="95" t="s">
        <v>58</v>
      </c>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58" t="s">
        <v>59</v>
      </c>
      <c r="AJ77" s="218" t="s">
        <v>60</v>
      </c>
      <c r="AK77" s="219"/>
      <c r="AL77" s="219"/>
      <c r="AM77" s="219"/>
      <c r="AN77" s="219"/>
      <c r="AO77" s="219"/>
      <c r="AP77" s="219"/>
      <c r="AQ77" s="219"/>
      <c r="AR77" s="219"/>
      <c r="AS77" s="219"/>
      <c r="AT77" s="219"/>
      <c r="AU77" s="219"/>
      <c r="AV77" s="219"/>
      <c r="AW77" s="261"/>
      <c r="AX77" s="258" t="s">
        <v>61</v>
      </c>
      <c r="AY77" s="218" t="s">
        <v>60</v>
      </c>
      <c r="AZ77" s="219"/>
      <c r="BA77" s="219"/>
      <c r="BB77" s="219"/>
      <c r="BC77" s="219"/>
      <c r="BD77" s="219"/>
      <c r="BE77" s="219"/>
      <c r="BF77" s="219"/>
      <c r="BG77" s="219"/>
      <c r="BH77" s="219"/>
      <c r="BI77" s="219"/>
      <c r="BJ77" s="219"/>
      <c r="BK77" s="219"/>
      <c r="BL77" s="261"/>
      <c r="BM77" s="27"/>
      <c r="BN77" s="27"/>
    </row>
    <row r="78" spans="1:66" s="20" customFormat="1" ht="14.1" customHeight="1"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59"/>
      <c r="AJ78" s="39"/>
      <c r="AK78" s="40"/>
      <c r="AL78" s="40"/>
      <c r="AM78" s="40"/>
      <c r="AN78" s="40"/>
      <c r="AO78" s="40"/>
      <c r="AP78" s="40"/>
      <c r="AQ78" s="40"/>
      <c r="AR78" s="40"/>
      <c r="AS78" s="40"/>
      <c r="AT78" s="40"/>
      <c r="AU78" s="40"/>
      <c r="AV78" s="40"/>
      <c r="AW78" s="41"/>
      <c r="AX78" s="259"/>
      <c r="AY78" s="39"/>
      <c r="AZ78" s="40"/>
      <c r="BA78" s="40"/>
      <c r="BB78" s="40"/>
      <c r="BC78" s="40"/>
      <c r="BD78" s="40"/>
      <c r="BE78" s="40"/>
      <c r="BF78" s="40"/>
      <c r="BG78" s="40"/>
      <c r="BH78" s="40"/>
      <c r="BI78" s="40"/>
      <c r="BJ78" s="40"/>
      <c r="BK78" s="40"/>
      <c r="BL78" s="41"/>
      <c r="BM78" s="27"/>
      <c r="BN78" s="27"/>
    </row>
    <row r="79" spans="1:66" s="20" customFormat="1" ht="14.1" customHeight="1"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59"/>
      <c r="AJ79" s="100"/>
      <c r="AK79" s="27"/>
      <c r="AL79" s="27"/>
      <c r="AM79" s="27"/>
      <c r="AN79" s="27"/>
      <c r="AO79" s="27"/>
      <c r="AP79" s="27"/>
      <c r="AQ79" s="27"/>
      <c r="AR79" s="27"/>
      <c r="AS79" s="27"/>
      <c r="AT79" s="27"/>
      <c r="AU79" s="27"/>
      <c r="AV79" s="27"/>
      <c r="AW79" s="51"/>
      <c r="AX79" s="259"/>
      <c r="AY79" s="100"/>
      <c r="AZ79" s="27"/>
      <c r="BA79" s="27"/>
      <c r="BB79" s="27"/>
      <c r="BC79" s="27"/>
      <c r="BD79" s="27"/>
      <c r="BE79" s="27"/>
      <c r="BF79" s="27"/>
      <c r="BG79" s="27"/>
      <c r="BH79" s="27"/>
      <c r="BI79" s="27"/>
      <c r="BJ79" s="27"/>
      <c r="BK79" s="27"/>
      <c r="BL79" s="51"/>
      <c r="BM79" s="27"/>
      <c r="BN79" s="27"/>
    </row>
    <row r="80" spans="1:66" s="20" customFormat="1" ht="14.1" customHeight="1" x14ac:dyDescent="0.15">
      <c r="A80" s="27"/>
      <c r="B80" s="96" t="s">
        <v>6</v>
      </c>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59"/>
      <c r="AJ80" s="100"/>
      <c r="AK80" s="27"/>
      <c r="AL80" s="27"/>
      <c r="AM80" s="27"/>
      <c r="AN80" s="27"/>
      <c r="AO80" s="27"/>
      <c r="AP80" s="27"/>
      <c r="AQ80" s="27"/>
      <c r="AR80" s="27"/>
      <c r="AS80" s="27"/>
      <c r="AT80" s="27"/>
      <c r="AU80" s="27"/>
      <c r="AV80" s="27"/>
      <c r="AW80" s="51"/>
      <c r="AX80" s="259"/>
      <c r="AY80" s="100"/>
      <c r="AZ80" s="27"/>
      <c r="BA80" s="27"/>
      <c r="BB80" s="27"/>
      <c r="BC80" s="27"/>
      <c r="BD80" s="27"/>
      <c r="BE80" s="27"/>
      <c r="BF80" s="27"/>
      <c r="BG80" s="27"/>
      <c r="BH80" s="27"/>
      <c r="BI80" s="27"/>
      <c r="BJ80" s="27"/>
      <c r="BK80" s="27"/>
      <c r="BL80" s="51"/>
      <c r="BM80" s="27"/>
      <c r="BN80" s="27"/>
    </row>
    <row r="81" spans="1:66" s="20" customFormat="1" ht="14.1" customHeight="1"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60"/>
      <c r="AJ81" s="101"/>
      <c r="AK81" s="102"/>
      <c r="AL81" s="102"/>
      <c r="AM81" s="102"/>
      <c r="AN81" s="102"/>
      <c r="AO81" s="102"/>
      <c r="AP81" s="102"/>
      <c r="AQ81" s="102"/>
      <c r="AR81" s="102"/>
      <c r="AS81" s="102"/>
      <c r="AT81" s="102"/>
      <c r="AU81" s="102"/>
      <c r="AV81" s="102"/>
      <c r="AW81" s="103"/>
      <c r="AX81" s="260"/>
      <c r="AY81" s="101"/>
      <c r="AZ81" s="102"/>
      <c r="BA81" s="102"/>
      <c r="BB81" s="104"/>
      <c r="BC81" s="104"/>
      <c r="BD81" s="104"/>
      <c r="BE81" s="104"/>
      <c r="BF81" s="104"/>
      <c r="BG81" s="105"/>
      <c r="BH81" s="105"/>
      <c r="BI81" s="105"/>
      <c r="BJ81" s="105"/>
      <c r="BK81" s="105"/>
      <c r="BL81" s="106"/>
      <c r="BM81" s="27"/>
      <c r="BN81" s="27"/>
    </row>
    <row r="82" spans="1:66" s="20" customFormat="1" x14ac:dyDescent="0.15">
      <c r="A82" s="27"/>
      <c r="B82" s="99"/>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98"/>
      <c r="BC82" s="98"/>
      <c r="BD82" s="98"/>
      <c r="BE82" s="98"/>
      <c r="BF82" s="98"/>
      <c r="BG82" s="76"/>
      <c r="BH82" s="76"/>
      <c r="BI82" s="76"/>
      <c r="BJ82" s="76"/>
      <c r="BK82" s="76"/>
      <c r="BL82" s="76"/>
      <c r="BM82" s="27"/>
      <c r="BN82" s="27"/>
    </row>
    <row r="83" spans="1:66" s="20" customFormat="1" x14ac:dyDescent="0.15">
      <c r="A83" s="27"/>
      <c r="B83" s="99" t="s">
        <v>28</v>
      </c>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row>
  </sheetData>
  <sheetProtection algorithmName="SHA-512" hashValue="sLnxY7Nrw0lo87tl+ocA08dGiegNsUN1E+/moX6wjrQWAyDMupu45mroW3qm3UcUIKcbse9xEx17WQ+Zj14+Zg==" saltValue="7VJElHRpkHUg4JKdkCL/1g==" spinCount="100000" sheet="1" formatCells="0"/>
  <mergeCells count="242">
    <mergeCell ref="A1:BM1"/>
    <mergeCell ref="X2:Z2"/>
    <mergeCell ref="AB2:AC2"/>
    <mergeCell ref="AE2:AF2"/>
    <mergeCell ref="AH2:AI2"/>
    <mergeCell ref="AK2:AL2"/>
    <mergeCell ref="AM2:AN2"/>
    <mergeCell ref="B3:X3"/>
    <mergeCell ref="B9:F9"/>
    <mergeCell ref="H9:AI9"/>
    <mergeCell ref="AS6:BK7"/>
    <mergeCell ref="B5:F5"/>
    <mergeCell ref="Y5:AB5"/>
    <mergeCell ref="AD5:AI5"/>
    <mergeCell ref="B6:F6"/>
    <mergeCell ref="R6:T6"/>
    <mergeCell ref="V6:AI6"/>
    <mergeCell ref="X7:Y7"/>
    <mergeCell ref="BB10:BC10"/>
    <mergeCell ref="BD10:BL10"/>
    <mergeCell ref="B12:G12"/>
    <mergeCell ref="J12:R12"/>
    <mergeCell ref="V12:AH12"/>
    <mergeCell ref="AI12:AR12"/>
    <mergeCell ref="AS12:BB12"/>
    <mergeCell ref="H8:AI8"/>
    <mergeCell ref="BC12:BL12"/>
    <mergeCell ref="AQ10:AR10"/>
    <mergeCell ref="AS10:BA10"/>
    <mergeCell ref="AS8:BK9"/>
    <mergeCell ref="B10:D10"/>
    <mergeCell ref="F10:G10"/>
    <mergeCell ref="BC13:BK13"/>
    <mergeCell ref="B14:G14"/>
    <mergeCell ref="J14:R14"/>
    <mergeCell ref="V14:AH14"/>
    <mergeCell ref="AI14:AQ14"/>
    <mergeCell ref="AS14:BA14"/>
    <mergeCell ref="BC14:BK14"/>
    <mergeCell ref="B13:G13"/>
    <mergeCell ref="H13:I13"/>
    <mergeCell ref="J13:R13"/>
    <mergeCell ref="V13:AH13"/>
    <mergeCell ref="AI13:AQ13"/>
    <mergeCell ref="AS13:BA13"/>
    <mergeCell ref="V15:AH15"/>
    <mergeCell ref="AI15:AQ15"/>
    <mergeCell ref="AS15:BA15"/>
    <mergeCell ref="BC15:BK15"/>
    <mergeCell ref="B16:C17"/>
    <mergeCell ref="D16:I16"/>
    <mergeCell ref="J16:Q16"/>
    <mergeCell ref="R16:S16"/>
    <mergeCell ref="V16:AH16"/>
    <mergeCell ref="AI16:AQ16"/>
    <mergeCell ref="AS16:BA16"/>
    <mergeCell ref="BC16:BK16"/>
    <mergeCell ref="D17:I17"/>
    <mergeCell ref="J17:Q17"/>
    <mergeCell ref="R17:S17"/>
    <mergeCell ref="V17:AH17"/>
    <mergeCell ref="AI17:AQ17"/>
    <mergeCell ref="AS17:BA17"/>
    <mergeCell ref="BC17:BK17"/>
    <mergeCell ref="V18:AH18"/>
    <mergeCell ref="AI18:AQ18"/>
    <mergeCell ref="AS18:BA18"/>
    <mergeCell ref="BC18:BK18"/>
    <mergeCell ref="BJ20:BL20"/>
    <mergeCell ref="B19:I19"/>
    <mergeCell ref="J19:Q19"/>
    <mergeCell ref="V19:AH19"/>
    <mergeCell ref="AI19:AQ19"/>
    <mergeCell ref="AS19:BA19"/>
    <mergeCell ref="BC19:BK19"/>
    <mergeCell ref="B20:I20"/>
    <mergeCell ref="J20:Q20"/>
    <mergeCell ref="B37:F37"/>
    <mergeCell ref="AS36:BK37"/>
    <mergeCell ref="AS34:BK35"/>
    <mergeCell ref="H36:AI36"/>
    <mergeCell ref="B31:X31"/>
    <mergeCell ref="X30:Z30"/>
    <mergeCell ref="AB30:AC30"/>
    <mergeCell ref="AE30:AF30"/>
    <mergeCell ref="AH30:AI30"/>
    <mergeCell ref="R34:T34"/>
    <mergeCell ref="V34:AI34"/>
    <mergeCell ref="B34:F34"/>
    <mergeCell ref="BC42:BK42"/>
    <mergeCell ref="BD38:BL38"/>
    <mergeCell ref="B40:G40"/>
    <mergeCell ref="J40:R40"/>
    <mergeCell ref="V40:AH40"/>
    <mergeCell ref="AI40:AR40"/>
    <mergeCell ref="AS40:BB40"/>
    <mergeCell ref="BC40:BL40"/>
    <mergeCell ref="B41:G41"/>
    <mergeCell ref="H41:I41"/>
    <mergeCell ref="AQ38:AR38"/>
    <mergeCell ref="AS38:BA38"/>
    <mergeCell ref="BB38:BC38"/>
    <mergeCell ref="V41:AH41"/>
    <mergeCell ref="AI41:AQ41"/>
    <mergeCell ref="AS41:BA41"/>
    <mergeCell ref="BC41:BK41"/>
    <mergeCell ref="J41:R41"/>
    <mergeCell ref="AI43:AQ43"/>
    <mergeCell ref="AS43:BA43"/>
    <mergeCell ref="B42:G42"/>
    <mergeCell ref="J42:R42"/>
    <mergeCell ref="V42:AH42"/>
    <mergeCell ref="AI42:AQ42"/>
    <mergeCell ref="AS42:BA42"/>
    <mergeCell ref="R45:S45"/>
    <mergeCell ref="V45:AH45"/>
    <mergeCell ref="AI45:AQ45"/>
    <mergeCell ref="AS45:BA45"/>
    <mergeCell ref="AI68:AR68"/>
    <mergeCell ref="AS68:BB68"/>
    <mergeCell ref="AS62:BK63"/>
    <mergeCell ref="X58:Z58"/>
    <mergeCell ref="BC68:BL68"/>
    <mergeCell ref="AB58:AC58"/>
    <mergeCell ref="AE58:AF58"/>
    <mergeCell ref="AK58:AL58"/>
    <mergeCell ref="AM58:AN58"/>
    <mergeCell ref="AQ66:AR66"/>
    <mergeCell ref="AS66:BA66"/>
    <mergeCell ref="AS64:BK65"/>
    <mergeCell ref="B59:X59"/>
    <mergeCell ref="X63:Y63"/>
    <mergeCell ref="B66:D66"/>
    <mergeCell ref="F66:G66"/>
    <mergeCell ref="H64:AI64"/>
    <mergeCell ref="H65:AI65"/>
    <mergeCell ref="R62:T62"/>
    <mergeCell ref="B62:F62"/>
    <mergeCell ref="B65:F65"/>
    <mergeCell ref="B61:F61"/>
    <mergeCell ref="Y61:AB61"/>
    <mergeCell ref="AD61:AI61"/>
    <mergeCell ref="B72:C73"/>
    <mergeCell ref="D72:I72"/>
    <mergeCell ref="J72:Q72"/>
    <mergeCell ref="R72:S72"/>
    <mergeCell ref="V72:AH72"/>
    <mergeCell ref="AI72:AQ72"/>
    <mergeCell ref="BC69:BK69"/>
    <mergeCell ref="B69:G69"/>
    <mergeCell ref="H69:I69"/>
    <mergeCell ref="J69:R69"/>
    <mergeCell ref="B70:G70"/>
    <mergeCell ref="J70:R70"/>
    <mergeCell ref="V70:AH70"/>
    <mergeCell ref="AI70:AQ70"/>
    <mergeCell ref="AS70:BA70"/>
    <mergeCell ref="BC70:BK70"/>
    <mergeCell ref="V69:AH69"/>
    <mergeCell ref="AI69:AQ69"/>
    <mergeCell ref="AS69:BA69"/>
    <mergeCell ref="V74:AH74"/>
    <mergeCell ref="V62:AI62"/>
    <mergeCell ref="AI74:AQ74"/>
    <mergeCell ref="AS74:BA74"/>
    <mergeCell ref="BC74:BK74"/>
    <mergeCell ref="V75:AH75"/>
    <mergeCell ref="AS72:BA72"/>
    <mergeCell ref="BC72:BK72"/>
    <mergeCell ref="D73:I73"/>
    <mergeCell ref="J73:Q73"/>
    <mergeCell ref="R73:S73"/>
    <mergeCell ref="V73:AH73"/>
    <mergeCell ref="AI73:AQ73"/>
    <mergeCell ref="AS73:BA73"/>
    <mergeCell ref="BC73:BK73"/>
    <mergeCell ref="V71:AH71"/>
    <mergeCell ref="AI71:AQ71"/>
    <mergeCell ref="AS71:BA71"/>
    <mergeCell ref="BC71:BK71"/>
    <mergeCell ref="BB66:BC66"/>
    <mergeCell ref="BD66:BL66"/>
    <mergeCell ref="B68:G68"/>
    <mergeCell ref="J68:R68"/>
    <mergeCell ref="V68:AH68"/>
    <mergeCell ref="BJ76:BL76"/>
    <mergeCell ref="B76:I76"/>
    <mergeCell ref="J76:Q76"/>
    <mergeCell ref="B75:I75"/>
    <mergeCell ref="J75:Q75"/>
    <mergeCell ref="AI75:AQ75"/>
    <mergeCell ref="AS75:BA75"/>
    <mergeCell ref="BC75:BK75"/>
    <mergeCell ref="AI77:AI81"/>
    <mergeCell ref="AJ77:AW77"/>
    <mergeCell ref="AX77:AX81"/>
    <mergeCell ref="AY77:BL77"/>
    <mergeCell ref="V76:BB76"/>
    <mergeCell ref="A29:BM29"/>
    <mergeCell ref="B33:F33"/>
    <mergeCell ref="Y33:AB33"/>
    <mergeCell ref="AD33:AI33"/>
    <mergeCell ref="AK30:AL30"/>
    <mergeCell ref="AM30:AN30"/>
    <mergeCell ref="J45:Q45"/>
    <mergeCell ref="X35:Y35"/>
    <mergeCell ref="V20:BB20"/>
    <mergeCell ref="B38:D38"/>
    <mergeCell ref="F38:G38"/>
    <mergeCell ref="H37:AI37"/>
    <mergeCell ref="BC45:BK45"/>
    <mergeCell ref="BC43:BK43"/>
    <mergeCell ref="B44:C45"/>
    <mergeCell ref="D44:I44"/>
    <mergeCell ref="J44:Q44"/>
    <mergeCell ref="R44:S44"/>
    <mergeCell ref="V44:AH44"/>
    <mergeCell ref="AI44:AQ44"/>
    <mergeCell ref="AS44:BA44"/>
    <mergeCell ref="BC44:BK44"/>
    <mergeCell ref="D45:I45"/>
    <mergeCell ref="V43:AH43"/>
    <mergeCell ref="AH58:AI58"/>
    <mergeCell ref="V46:AH46"/>
    <mergeCell ref="AI46:AQ46"/>
    <mergeCell ref="A57:BM57"/>
    <mergeCell ref="AI49:AI53"/>
    <mergeCell ref="AJ49:AW49"/>
    <mergeCell ref="AX49:AX53"/>
    <mergeCell ref="AY49:BL49"/>
    <mergeCell ref="BJ48:BL48"/>
    <mergeCell ref="AS46:BA46"/>
    <mergeCell ref="BC46:BK46"/>
    <mergeCell ref="B47:I47"/>
    <mergeCell ref="J47:Q47"/>
    <mergeCell ref="V47:AH47"/>
    <mergeCell ref="AI47:AQ47"/>
    <mergeCell ref="AS47:BA47"/>
    <mergeCell ref="BC47:BK47"/>
    <mergeCell ref="V48:BB48"/>
    <mergeCell ref="J48:Q48"/>
    <mergeCell ref="B48:I48"/>
  </mergeCells>
  <phoneticPr fontId="3"/>
  <dataValidations disablePrompts="1" count="1">
    <dataValidation type="custom" allowBlank="1" showInputMessage="1" showErrorMessage="1" sqref="B55:B56 B27:B28 B82:B83 BB53 AQ33 BB81 AQ61 AQ5" xr:uid="{00000000-0002-0000-0100-000000000000}">
      <formula1>B5</formula1>
    </dataValidation>
  </dataValidations>
  <printOptions horizontalCentered="1"/>
  <pageMargins left="0.59055118110236227" right="0.59055118110236227" top="0.78740157480314965" bottom="0.39370078740157483" header="0.31496062992125984" footer="0.31496062992125984"/>
  <pageSetup paperSize="9" scale="98" fitToHeight="0" orientation="landscape" r:id="rId1"/>
  <headerFooter>
    <oddHeader>&amp;C
　　　　　　　　　　　　　　　　　　　　　　　　　　　　　　　　　　　　　　　　　　　　　　　　　　　　　　　　　　　&amp;22複数税率</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568" r:id="rId4" name="Check Box 400">
              <controlPr defaultSize="0" autoFill="0" autoLine="0" autoPict="0">
                <anchor moveWithCells="1">
                  <from>
                    <xdr:col>25</xdr:col>
                    <xdr:colOff>123825</xdr:colOff>
                    <xdr:row>6</xdr:row>
                    <xdr:rowOff>19050</xdr:rowOff>
                  </from>
                  <to>
                    <xdr:col>27</xdr:col>
                    <xdr:colOff>66675</xdr:colOff>
                    <xdr:row>7</xdr:row>
                    <xdr:rowOff>28575</xdr:rowOff>
                  </to>
                </anchor>
              </controlPr>
            </control>
          </mc:Choice>
        </mc:AlternateContent>
        <mc:AlternateContent xmlns:mc="http://schemas.openxmlformats.org/markup-compatibility/2006">
          <mc:Choice Requires="x14">
            <control shapeId="7569" r:id="rId5" name="Check Box 401">
              <controlPr defaultSize="0" autoFill="0" autoLine="0" autoPict="0">
                <anchor moveWithCells="1">
                  <from>
                    <xdr:col>25</xdr:col>
                    <xdr:colOff>123825</xdr:colOff>
                    <xdr:row>34</xdr:row>
                    <xdr:rowOff>19050</xdr:rowOff>
                  </from>
                  <to>
                    <xdr:col>27</xdr:col>
                    <xdr:colOff>66675</xdr:colOff>
                    <xdr:row>35</xdr:row>
                    <xdr:rowOff>28575</xdr:rowOff>
                  </to>
                </anchor>
              </controlPr>
            </control>
          </mc:Choice>
        </mc:AlternateContent>
        <mc:AlternateContent xmlns:mc="http://schemas.openxmlformats.org/markup-compatibility/2006">
          <mc:Choice Requires="x14">
            <control shapeId="7570" r:id="rId6" name="Check Box 402">
              <controlPr defaultSize="0" autoFill="0" autoLine="0" autoPict="0">
                <anchor moveWithCells="1">
                  <from>
                    <xdr:col>25</xdr:col>
                    <xdr:colOff>123825</xdr:colOff>
                    <xdr:row>62</xdr:row>
                    <xdr:rowOff>19050</xdr:rowOff>
                  </from>
                  <to>
                    <xdr:col>27</xdr:col>
                    <xdr:colOff>66675</xdr:colOff>
                    <xdr:row>63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BN138"/>
  <sheetViews>
    <sheetView showGridLines="0" view="pageBreakPreview" zoomScaleNormal="100" zoomScaleSheetLayoutView="100" workbookViewId="0">
      <selection sqref="A1:BM1"/>
    </sheetView>
  </sheetViews>
  <sheetFormatPr defaultRowHeight="13.5" outlineLevelRow="1" x14ac:dyDescent="0.15"/>
  <cols>
    <col min="1" max="65" width="2.125" style="115" customWidth="1"/>
  </cols>
  <sheetData>
    <row r="1" spans="1:66" s="110" customFormat="1" ht="24" customHeight="1" x14ac:dyDescent="0.2">
      <c r="A1" s="366" t="s">
        <v>30</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109"/>
    </row>
    <row r="2" spans="1:66" s="112" customFormat="1" ht="20.100000000000001" customHeight="1" x14ac:dyDescent="0.15">
      <c r="A2" s="21"/>
      <c r="B2" s="113"/>
      <c r="C2" s="21"/>
      <c r="D2" s="21"/>
      <c r="E2" s="21"/>
      <c r="F2" s="21"/>
      <c r="G2" s="21"/>
      <c r="H2" s="21"/>
      <c r="I2" s="21"/>
      <c r="J2" s="21"/>
      <c r="K2" s="21"/>
      <c r="L2" s="21"/>
      <c r="M2" s="21"/>
      <c r="N2" s="21"/>
      <c r="O2" s="21"/>
      <c r="P2" s="21"/>
      <c r="Q2" s="21"/>
      <c r="R2" s="21"/>
      <c r="S2" s="21"/>
      <c r="T2" s="21"/>
      <c r="U2" s="21"/>
      <c r="V2" s="21"/>
      <c r="W2" s="21"/>
      <c r="X2" s="365" t="str">
        <f>IF(入力ﾌｫｰﾑ!X$3="","",入力ﾌｫｰﾑ!X$3)</f>
        <v/>
      </c>
      <c r="Y2" s="365"/>
      <c r="Z2" s="365"/>
      <c r="AA2" s="372" t="s">
        <v>11</v>
      </c>
      <c r="AB2" s="365" t="str">
        <f>IF(入力ﾌｫｰﾑ!AB$3="","",入力ﾌｫｰﾑ!AB$3)</f>
        <v/>
      </c>
      <c r="AC2" s="365"/>
      <c r="AD2" s="372" t="s">
        <v>12</v>
      </c>
      <c r="AE2" s="365" t="str">
        <f>IF(入力ﾌｫｰﾑ!AE$3="","",入力ﾌｫｰﾑ!AE$3)</f>
        <v/>
      </c>
      <c r="AF2" s="365"/>
      <c r="AG2" s="372" t="s">
        <v>13</v>
      </c>
      <c r="AH2" s="373" t="s">
        <v>14</v>
      </c>
      <c r="AI2" s="373"/>
      <c r="AJ2" s="114" t="s">
        <v>15</v>
      </c>
      <c r="AK2" s="365" t="str">
        <f>IF(入力ﾌｫｰﾑ!AK$3="","",入力ﾌｫｰﾑ!AK$3)</f>
        <v/>
      </c>
      <c r="AL2" s="365"/>
      <c r="AM2" s="375" t="s">
        <v>16</v>
      </c>
      <c r="AN2" s="375"/>
      <c r="AO2" s="114" t="s">
        <v>17</v>
      </c>
      <c r="AP2" s="114"/>
      <c r="AQ2" s="114"/>
      <c r="AR2" s="114"/>
      <c r="AS2" s="114"/>
      <c r="AT2" s="21"/>
      <c r="AU2" s="21"/>
      <c r="AV2" s="21"/>
      <c r="AW2" s="21"/>
      <c r="AX2" s="21"/>
      <c r="AY2" s="21"/>
      <c r="AZ2" s="21"/>
      <c r="BA2" s="21"/>
      <c r="BB2" s="115"/>
      <c r="BC2" s="115"/>
      <c r="BD2" s="115"/>
      <c r="BE2" s="115"/>
      <c r="BF2" s="115"/>
      <c r="BG2" s="115"/>
      <c r="BH2" s="115"/>
      <c r="BI2" s="115"/>
      <c r="BJ2" s="115"/>
      <c r="BK2" s="115"/>
      <c r="BL2" s="115"/>
      <c r="BM2" s="21"/>
      <c r="BN2" s="111"/>
    </row>
    <row r="3" spans="1:66" s="112" customFormat="1" ht="14.25" x14ac:dyDescent="0.15">
      <c r="A3" s="21"/>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7"/>
      <c r="AL3" s="117"/>
      <c r="AM3" s="117"/>
      <c r="AN3" s="117"/>
      <c r="AO3" s="117"/>
      <c r="AP3" s="117"/>
      <c r="AQ3" s="116"/>
      <c r="AR3" s="116"/>
      <c r="AS3" s="116"/>
      <c r="AT3" s="116"/>
      <c r="AU3" s="116"/>
      <c r="AV3" s="116"/>
      <c r="AW3" s="116"/>
      <c r="AX3" s="116"/>
      <c r="AY3" s="116"/>
      <c r="AZ3" s="116"/>
      <c r="BA3" s="116"/>
      <c r="BB3" s="115"/>
      <c r="BC3" s="115"/>
      <c r="BD3" s="115"/>
      <c r="BE3" s="115"/>
      <c r="BF3" s="115"/>
      <c r="BG3" s="115"/>
      <c r="BH3" s="115"/>
      <c r="BI3" s="115"/>
      <c r="BJ3" s="115"/>
      <c r="BK3" s="115"/>
      <c r="BL3" s="115"/>
      <c r="BM3" s="116"/>
      <c r="BN3" s="9"/>
    </row>
    <row r="4" spans="1:66" s="112" customFormat="1" ht="20.100000000000001" customHeight="1" x14ac:dyDescent="0.15">
      <c r="A4" s="21"/>
      <c r="B4" s="362" t="s">
        <v>3</v>
      </c>
      <c r="C4" s="363"/>
      <c r="D4" s="363"/>
      <c r="E4" s="363"/>
      <c r="F4" s="363"/>
      <c r="G4" s="392" t="s">
        <v>8</v>
      </c>
      <c r="H4" s="378" t="str">
        <f>IF(入力ﾌｫｰﾑ!H$7="","",入力ﾌｫｰﾑ!H$7)</f>
        <v/>
      </c>
      <c r="I4" s="379" t="str">
        <f>IF(入力ﾌｫｰﾑ!I$7="","",入力ﾌｫｰﾑ!I$7)</f>
        <v/>
      </c>
      <c r="J4" s="379" t="str">
        <f>IF(入力ﾌｫｰﾑ!J$7="","",入力ﾌｫｰﾑ!J$7)</f>
        <v/>
      </c>
      <c r="K4" s="380" t="str">
        <f>IF(入力ﾌｫｰﾑ!K$7="","",入力ﾌｫｰﾑ!K$7)</f>
        <v/>
      </c>
      <c r="L4" s="378" t="str">
        <f>IF(入力ﾌｫｰﾑ!L$7="","",入力ﾌｫｰﾑ!L$7)</f>
        <v/>
      </c>
      <c r="M4" s="379" t="str">
        <f>IF(入力ﾌｫｰﾑ!M$7="","",入力ﾌｫｰﾑ!M$7)</f>
        <v/>
      </c>
      <c r="N4" s="379" t="str">
        <f>IF(入力ﾌｫｰﾑ!N$7="","",入力ﾌｫｰﾑ!N$7)</f>
        <v/>
      </c>
      <c r="O4" s="380" t="str">
        <f>IF(入力ﾌｫｰﾑ!O$7="","",入力ﾌｫｰﾑ!O$7)</f>
        <v/>
      </c>
      <c r="P4" s="378" t="str">
        <f>IF(入力ﾌｫｰﾑ!P$7="","",入力ﾌｫｰﾑ!P$7)</f>
        <v/>
      </c>
      <c r="Q4" s="379" t="str">
        <f>IF(入力ﾌｫｰﾑ!Q$7="","",入力ﾌｫｰﾑ!Q$7)</f>
        <v/>
      </c>
      <c r="R4" s="380" t="str">
        <f>IF(入力ﾌｫｰﾑ!R$7="","",入力ﾌｫｰﾑ!R$7)</f>
        <v/>
      </c>
      <c r="S4" s="381" t="s">
        <v>7</v>
      </c>
      <c r="T4" s="378" t="str">
        <f>IF(入力ﾌｫｰﾑ!T$7="","",入力ﾌｫｰﾑ!T$7)</f>
        <v/>
      </c>
      <c r="U4" s="379" t="str">
        <f>IF(入力ﾌｫｰﾑ!U$7="","",入力ﾌｫｰﾑ!U$7)</f>
        <v/>
      </c>
      <c r="V4" s="380" t="str">
        <f>IF(入力ﾌｫｰﾑ!V$7="","",入力ﾌｫｰﾑ!V$7)</f>
        <v/>
      </c>
      <c r="W4" s="119"/>
      <c r="X4" s="115"/>
      <c r="Y4" s="115"/>
      <c r="Z4" s="354" t="s">
        <v>9</v>
      </c>
      <c r="AA4" s="355"/>
      <c r="AB4" s="355"/>
      <c r="AC4" s="355"/>
      <c r="AD4" s="355"/>
      <c r="AE4" s="355"/>
      <c r="AF4" s="359"/>
      <c r="AG4" s="364"/>
      <c r="AH4" s="376">
        <f>入力ﾌｫｰﾑ!AH$15</f>
        <v>0.08</v>
      </c>
      <c r="AI4" s="377"/>
      <c r="AJ4" s="377"/>
      <c r="AK4" s="377"/>
      <c r="AL4" s="377"/>
      <c r="AM4" s="377"/>
      <c r="AN4" s="377"/>
      <c r="AO4" s="377"/>
      <c r="AP4" s="377"/>
      <c r="AQ4" s="118"/>
      <c r="AR4" s="376">
        <f>入力ﾌｫｰﾑ!AR$15</f>
        <v>0.1</v>
      </c>
      <c r="AS4" s="377"/>
      <c r="AT4" s="377"/>
      <c r="AU4" s="377"/>
      <c r="AV4" s="377"/>
      <c r="AW4" s="377"/>
      <c r="AX4" s="377"/>
      <c r="AY4" s="377"/>
      <c r="AZ4" s="377"/>
      <c r="BA4" s="118"/>
      <c r="BB4" s="354" t="s">
        <v>10</v>
      </c>
      <c r="BC4" s="355"/>
      <c r="BD4" s="355"/>
      <c r="BE4" s="355"/>
      <c r="BF4" s="355"/>
      <c r="BG4" s="355"/>
      <c r="BH4" s="355"/>
      <c r="BI4" s="355"/>
      <c r="BJ4" s="355"/>
      <c r="BK4" s="118"/>
      <c r="BL4" s="21"/>
      <c r="BM4" s="21"/>
      <c r="BN4" s="111"/>
    </row>
    <row r="5" spans="1:66" s="112" customFormat="1" ht="20.100000000000001" customHeight="1" x14ac:dyDescent="0.15">
      <c r="A5" s="21"/>
      <c r="B5" s="362" t="s">
        <v>25</v>
      </c>
      <c r="C5" s="363"/>
      <c r="D5" s="363"/>
      <c r="E5" s="363"/>
      <c r="F5" s="368"/>
      <c r="G5" s="394" t="s">
        <v>8</v>
      </c>
      <c r="H5" s="120" t="str">
        <f>IF(入力ﾌｫｰﾑ!H$8="","",入力ﾌｫｰﾑ!H$8)</f>
        <v>A</v>
      </c>
      <c r="I5" s="382" t="str">
        <f>IF(入力ﾌｫｰﾑ!I$8="","",入力ﾌｫｰﾑ!I$8)</f>
        <v/>
      </c>
      <c r="J5" s="383" t="str">
        <f>IF(入力ﾌｫｰﾑ!J$8="","",入力ﾌｫｰﾑ!J$8)</f>
        <v/>
      </c>
      <c r="K5" s="383" t="str">
        <f>IF(入力ﾌｫｰﾑ!K$8="","",入力ﾌｫｰﾑ!K$8)</f>
        <v/>
      </c>
      <c r="L5" s="383" t="str">
        <f>IF(入力ﾌｫｰﾑ!L$8="","",入力ﾌｫｰﾑ!L$8)</f>
        <v/>
      </c>
      <c r="M5" s="383" t="str">
        <f>IF(入力ﾌｫｰﾑ!M$8="","",入力ﾌｫｰﾑ!M$8)</f>
        <v/>
      </c>
      <c r="N5" s="383" t="str">
        <f>IF(入力ﾌｫｰﾑ!N$8="","",入力ﾌｫｰﾑ!N$8)</f>
        <v/>
      </c>
      <c r="O5" s="384" t="str">
        <f>IF(入力ﾌｫｰﾑ!O$8="","",入力ﾌｫｰﾑ!O$8)</f>
        <v/>
      </c>
      <c r="P5" s="119"/>
      <c r="Q5" s="119"/>
      <c r="R5" s="119"/>
      <c r="S5" s="119"/>
      <c r="T5" s="21"/>
      <c r="U5" s="21"/>
      <c r="V5" s="21"/>
      <c r="W5" s="119"/>
      <c r="X5" s="115"/>
      <c r="Y5" s="115"/>
      <c r="Z5" s="354" t="s">
        <v>39</v>
      </c>
      <c r="AA5" s="355"/>
      <c r="AB5" s="355"/>
      <c r="AC5" s="355"/>
      <c r="AD5" s="355"/>
      <c r="AE5" s="355"/>
      <c r="AF5" s="355"/>
      <c r="AG5" s="356"/>
      <c r="AH5" s="335">
        <f>入力ﾌｫｰﾑ!AH$16</f>
        <v>0</v>
      </c>
      <c r="AI5" s="336"/>
      <c r="AJ5" s="336"/>
      <c r="AK5" s="336"/>
      <c r="AL5" s="336"/>
      <c r="AM5" s="336"/>
      <c r="AN5" s="336"/>
      <c r="AO5" s="336"/>
      <c r="AP5" s="336"/>
      <c r="AQ5" s="118"/>
      <c r="AR5" s="335">
        <f>入力ﾌｫｰﾑ!AR$16</f>
        <v>0</v>
      </c>
      <c r="AS5" s="336"/>
      <c r="AT5" s="336"/>
      <c r="AU5" s="336"/>
      <c r="AV5" s="336"/>
      <c r="AW5" s="336"/>
      <c r="AX5" s="336"/>
      <c r="AY5" s="336"/>
      <c r="AZ5" s="336"/>
      <c r="BA5" s="118"/>
      <c r="BB5" s="335">
        <f>入力ﾌｫｰﾑ!BB$16</f>
        <v>0</v>
      </c>
      <c r="BC5" s="336"/>
      <c r="BD5" s="336"/>
      <c r="BE5" s="336"/>
      <c r="BF5" s="336"/>
      <c r="BG5" s="336"/>
      <c r="BH5" s="336"/>
      <c r="BI5" s="336"/>
      <c r="BJ5" s="336"/>
      <c r="BK5" s="118"/>
      <c r="BL5" s="119"/>
      <c r="BM5" s="21"/>
      <c r="BN5" s="111"/>
    </row>
    <row r="6" spans="1:66" s="112" customFormat="1" ht="20.100000000000001" customHeight="1" x14ac:dyDescent="0.15">
      <c r="A6" s="21"/>
      <c r="B6" s="362" t="s">
        <v>34</v>
      </c>
      <c r="C6" s="363"/>
      <c r="D6" s="363"/>
      <c r="E6" s="118" t="s">
        <v>35</v>
      </c>
      <c r="F6" s="385" t="str">
        <f>IF(入力ﾌｫｰﾑ!V$8="","",入力ﾌｫｰﾑ!V$8)</f>
        <v/>
      </c>
      <c r="G6" s="386"/>
      <c r="H6" s="386"/>
      <c r="I6" s="386"/>
      <c r="J6" s="386"/>
      <c r="K6" s="386"/>
      <c r="L6" s="386"/>
      <c r="M6" s="386"/>
      <c r="N6" s="386"/>
      <c r="O6" s="386"/>
      <c r="P6" s="386"/>
      <c r="Q6" s="386"/>
      <c r="R6" s="386"/>
      <c r="S6" s="386"/>
      <c r="T6" s="386"/>
      <c r="U6" s="387"/>
      <c r="V6" s="21"/>
      <c r="W6" s="119"/>
      <c r="X6" s="115"/>
      <c r="Y6" s="115"/>
      <c r="Z6" s="354" t="s">
        <v>40</v>
      </c>
      <c r="AA6" s="355"/>
      <c r="AB6" s="355"/>
      <c r="AC6" s="355"/>
      <c r="AD6" s="355"/>
      <c r="AE6" s="355"/>
      <c r="AF6" s="360"/>
      <c r="AG6" s="361"/>
      <c r="AH6" s="335">
        <f>入力ﾌｫｰﾑ!AH$17</f>
        <v>0</v>
      </c>
      <c r="AI6" s="336"/>
      <c r="AJ6" s="336"/>
      <c r="AK6" s="336"/>
      <c r="AL6" s="336"/>
      <c r="AM6" s="336"/>
      <c r="AN6" s="336"/>
      <c r="AO6" s="336"/>
      <c r="AP6" s="336"/>
      <c r="AQ6" s="121"/>
      <c r="AR6" s="335">
        <f>入力ﾌｫｰﾑ!AR$17</f>
        <v>0</v>
      </c>
      <c r="AS6" s="336"/>
      <c r="AT6" s="336"/>
      <c r="AU6" s="336"/>
      <c r="AV6" s="336"/>
      <c r="AW6" s="336"/>
      <c r="AX6" s="336"/>
      <c r="AY6" s="336"/>
      <c r="AZ6" s="336"/>
      <c r="BA6" s="121"/>
      <c r="BB6" s="335">
        <f>入力ﾌｫｰﾑ!BB$17</f>
        <v>0</v>
      </c>
      <c r="BC6" s="336"/>
      <c r="BD6" s="336"/>
      <c r="BE6" s="336"/>
      <c r="BF6" s="336"/>
      <c r="BG6" s="336"/>
      <c r="BH6" s="336"/>
      <c r="BI6" s="336"/>
      <c r="BJ6" s="336"/>
      <c r="BK6" s="121"/>
      <c r="BL6" s="119"/>
      <c r="BM6" s="21"/>
      <c r="BN6" s="111"/>
    </row>
    <row r="7" spans="1:66" s="112" customFormat="1" ht="20.100000000000001" customHeight="1" x14ac:dyDescent="0.15">
      <c r="A7" s="21"/>
      <c r="B7" s="369" t="s">
        <v>77</v>
      </c>
      <c r="C7" s="370"/>
      <c r="D7" s="370"/>
      <c r="E7" s="370"/>
      <c r="F7" s="371"/>
      <c r="G7" s="388" t="s">
        <v>72</v>
      </c>
      <c r="H7" s="389" t="str">
        <f>IF(入力ﾌｫｰﾑ!K$9="","",入力ﾌｫｰﾑ!K$9)</f>
        <v/>
      </c>
      <c r="I7" s="390" t="str">
        <f>IF(入力ﾌｫｰﾑ!L$9="","",入力ﾌｫｰﾑ!L$9)</f>
        <v/>
      </c>
      <c r="J7" s="390" t="str">
        <f>IF(入力ﾌｫｰﾑ!M$9="","",入力ﾌｫｰﾑ!M$9)</f>
        <v/>
      </c>
      <c r="K7" s="390" t="str">
        <f>IF(入力ﾌｫｰﾑ!N$9="","",入力ﾌｫｰﾑ!N$9)</f>
        <v/>
      </c>
      <c r="L7" s="390" t="str">
        <f>IF(入力ﾌｫｰﾑ!O$9="","",入力ﾌｫｰﾑ!O$9)</f>
        <v/>
      </c>
      <c r="M7" s="390" t="str">
        <f>IF(入力ﾌｫｰﾑ!P$9="","",入力ﾌｫｰﾑ!P$9)</f>
        <v/>
      </c>
      <c r="N7" s="390" t="str">
        <f>IF(入力ﾌｫｰﾑ!Q$9="","",入力ﾌｫｰﾑ!Q$9)</f>
        <v/>
      </c>
      <c r="O7" s="390" t="str">
        <f>IF(入力ﾌｫｰﾑ!R$9="","",入力ﾌｫｰﾑ!R$9)</f>
        <v/>
      </c>
      <c r="P7" s="390" t="str">
        <f>IF(入力ﾌｫｰﾑ!S$9="","",入力ﾌｫｰﾑ!S$9)</f>
        <v/>
      </c>
      <c r="Q7" s="390" t="str">
        <f>IF(入力ﾌｫｰﾑ!T$9="","",入力ﾌｫｰﾑ!T$9)</f>
        <v/>
      </c>
      <c r="R7" s="390" t="str">
        <f>IF(入力ﾌｫｰﾑ!U$9="","",入力ﾌｫｰﾑ!U$9)</f>
        <v/>
      </c>
      <c r="S7" s="390" t="str">
        <f>IF(入力ﾌｫｰﾑ!V$9="","",入力ﾌｫｰﾑ!V$9)</f>
        <v/>
      </c>
      <c r="T7" s="391" t="str">
        <f>IF(入力ﾌｫｰﾑ!W$9="","",入力ﾌｫｰﾑ!W$9)</f>
        <v/>
      </c>
      <c r="U7" s="374" t="s">
        <v>76</v>
      </c>
      <c r="V7" s="374"/>
      <c r="W7" s="117"/>
      <c r="X7" s="117"/>
      <c r="Y7" s="122"/>
      <c r="Z7" s="354" t="s">
        <v>41</v>
      </c>
      <c r="AA7" s="355"/>
      <c r="AB7" s="355"/>
      <c r="AC7" s="355"/>
      <c r="AD7" s="355"/>
      <c r="AE7" s="355"/>
      <c r="AF7" s="355"/>
      <c r="AG7" s="356"/>
      <c r="AH7" s="335">
        <f>入力ﾌｫｰﾑ!AH$18</f>
        <v>0</v>
      </c>
      <c r="AI7" s="336"/>
      <c r="AJ7" s="336"/>
      <c r="AK7" s="336"/>
      <c r="AL7" s="336"/>
      <c r="AM7" s="336"/>
      <c r="AN7" s="336"/>
      <c r="AO7" s="336"/>
      <c r="AP7" s="336"/>
      <c r="AQ7" s="121"/>
      <c r="AR7" s="335">
        <f>入力ﾌｫｰﾑ!AR$18</f>
        <v>0</v>
      </c>
      <c r="AS7" s="336"/>
      <c r="AT7" s="336"/>
      <c r="AU7" s="336"/>
      <c r="AV7" s="336"/>
      <c r="AW7" s="336"/>
      <c r="AX7" s="336"/>
      <c r="AY7" s="336"/>
      <c r="AZ7" s="336"/>
      <c r="BA7" s="121"/>
      <c r="BB7" s="335">
        <f>入力ﾌｫｰﾑ!BB$18</f>
        <v>0</v>
      </c>
      <c r="BC7" s="336"/>
      <c r="BD7" s="336"/>
      <c r="BE7" s="336"/>
      <c r="BF7" s="336"/>
      <c r="BG7" s="336"/>
      <c r="BH7" s="336"/>
      <c r="BI7" s="336"/>
      <c r="BJ7" s="336"/>
      <c r="BK7" s="121"/>
      <c r="BL7" s="119"/>
      <c r="BM7" s="21"/>
      <c r="BN7" s="111"/>
    </row>
    <row r="8" spans="1:66" s="112" customFormat="1" ht="20.100000000000001" customHeight="1" x14ac:dyDescent="0.15">
      <c r="A8" s="21"/>
      <c r="B8" s="299" t="str">
        <f>入力ﾌｫｰﾑ!B10</f>
        <v>登録番号がある場合は登録番号の記入、無い場合は「無」にチェックを入れてください</v>
      </c>
      <c r="C8" s="299"/>
      <c r="D8" s="299"/>
      <c r="E8" s="299"/>
      <c r="F8" s="299"/>
      <c r="G8" s="299"/>
      <c r="H8" s="299"/>
      <c r="I8" s="299"/>
      <c r="J8" s="299"/>
      <c r="K8" s="299"/>
      <c r="L8" s="299"/>
      <c r="M8" s="299"/>
      <c r="N8" s="299"/>
      <c r="O8" s="299"/>
      <c r="P8" s="123"/>
      <c r="Q8" s="124" t="s">
        <v>19</v>
      </c>
      <c r="R8" s="358" t="s">
        <v>21</v>
      </c>
      <c r="S8" s="358"/>
      <c r="T8" s="125" t="s">
        <v>20</v>
      </c>
      <c r="U8" s="126"/>
      <c r="V8" s="126"/>
      <c r="W8" s="126"/>
      <c r="X8" s="126"/>
      <c r="Y8" s="126"/>
      <c r="Z8" s="126"/>
      <c r="AA8" s="126"/>
      <c r="AB8" s="126"/>
      <c r="AC8" s="126"/>
      <c r="AD8" s="126"/>
      <c r="AE8" s="126"/>
      <c r="AF8" s="126"/>
      <c r="AG8" s="126"/>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21"/>
      <c r="BN8" s="111"/>
    </row>
    <row r="9" spans="1:66" s="112" customFormat="1" ht="20.100000000000001" customHeight="1" x14ac:dyDescent="0.15">
      <c r="A9" s="21"/>
      <c r="B9" s="300"/>
      <c r="C9" s="300"/>
      <c r="D9" s="300"/>
      <c r="E9" s="300"/>
      <c r="F9" s="300"/>
      <c r="G9" s="300"/>
      <c r="H9" s="300"/>
      <c r="I9" s="300"/>
      <c r="J9" s="300"/>
      <c r="K9" s="300"/>
      <c r="L9" s="300"/>
      <c r="M9" s="300"/>
      <c r="N9" s="300"/>
      <c r="O9" s="300"/>
      <c r="P9" s="115"/>
      <c r="Q9" s="317"/>
      <c r="R9" s="318"/>
      <c r="S9" s="318"/>
      <c r="T9" s="318"/>
      <c r="U9" s="318"/>
      <c r="V9" s="318"/>
      <c r="W9" s="318"/>
      <c r="X9" s="318"/>
      <c r="Y9" s="318"/>
      <c r="Z9" s="318"/>
      <c r="AA9" s="318"/>
      <c r="AB9" s="318"/>
      <c r="AC9" s="319"/>
      <c r="AD9" s="304"/>
      <c r="AE9" s="305"/>
      <c r="AF9" s="305"/>
      <c r="AG9" s="127"/>
      <c r="AH9" s="354" t="s">
        <v>42</v>
      </c>
      <c r="AI9" s="355"/>
      <c r="AJ9" s="355"/>
      <c r="AK9" s="355"/>
      <c r="AL9" s="355"/>
      <c r="AM9" s="355"/>
      <c r="AN9" s="355"/>
      <c r="AO9" s="355"/>
      <c r="AP9" s="355"/>
      <c r="AQ9" s="356"/>
      <c r="AR9" s="354" t="s">
        <v>70</v>
      </c>
      <c r="AS9" s="355"/>
      <c r="AT9" s="355"/>
      <c r="AU9" s="355"/>
      <c r="AV9" s="355"/>
      <c r="AW9" s="355"/>
      <c r="AX9" s="355"/>
      <c r="AY9" s="355"/>
      <c r="AZ9" s="355"/>
      <c r="BA9" s="356"/>
      <c r="BB9" s="354" t="s">
        <v>43</v>
      </c>
      <c r="BC9" s="355"/>
      <c r="BD9" s="355"/>
      <c r="BE9" s="355"/>
      <c r="BF9" s="355"/>
      <c r="BG9" s="355"/>
      <c r="BH9" s="355"/>
      <c r="BI9" s="355"/>
      <c r="BJ9" s="355"/>
      <c r="BK9" s="356"/>
      <c r="BL9" s="119"/>
      <c r="BM9" s="21"/>
      <c r="BN9" s="111"/>
    </row>
    <row r="10" spans="1:66" s="112" customFormat="1" ht="20.100000000000001" customHeight="1" x14ac:dyDescent="0.15">
      <c r="A10" s="21"/>
      <c r="B10" s="300"/>
      <c r="C10" s="300"/>
      <c r="D10" s="300"/>
      <c r="E10" s="300"/>
      <c r="F10" s="300"/>
      <c r="G10" s="300"/>
      <c r="H10" s="300"/>
      <c r="I10" s="300"/>
      <c r="J10" s="300"/>
      <c r="K10" s="300"/>
      <c r="L10" s="300"/>
      <c r="M10" s="300"/>
      <c r="N10" s="300"/>
      <c r="O10" s="300"/>
      <c r="P10" s="115"/>
      <c r="Q10" s="311" t="s">
        <v>44</v>
      </c>
      <c r="R10" s="312"/>
      <c r="S10" s="312"/>
      <c r="T10" s="312"/>
      <c r="U10" s="312"/>
      <c r="V10" s="312"/>
      <c r="W10" s="312"/>
      <c r="X10" s="312"/>
      <c r="Y10" s="312"/>
      <c r="Z10" s="312"/>
      <c r="AA10" s="312"/>
      <c r="AB10" s="312"/>
      <c r="AC10" s="313"/>
      <c r="AD10" s="314"/>
      <c r="AE10" s="315"/>
      <c r="AF10" s="315"/>
      <c r="AG10" s="128"/>
      <c r="AH10" s="350">
        <f>入力ﾌｫｰﾑ!AH$21</f>
        <v>0</v>
      </c>
      <c r="AI10" s="351"/>
      <c r="AJ10" s="351"/>
      <c r="AK10" s="351"/>
      <c r="AL10" s="351"/>
      <c r="AM10" s="351"/>
      <c r="AN10" s="351"/>
      <c r="AO10" s="351"/>
      <c r="AP10" s="351"/>
      <c r="AQ10" s="129"/>
      <c r="AR10" s="350">
        <f>入力ﾌｫｰﾑ!AR$21</f>
        <v>0</v>
      </c>
      <c r="AS10" s="351"/>
      <c r="AT10" s="351"/>
      <c r="AU10" s="351"/>
      <c r="AV10" s="351"/>
      <c r="AW10" s="351"/>
      <c r="AX10" s="351"/>
      <c r="AY10" s="351"/>
      <c r="AZ10" s="351"/>
      <c r="BA10" s="129"/>
      <c r="BB10" s="350">
        <f>入力ﾌｫｰﾑ!BB$21</f>
        <v>0</v>
      </c>
      <c r="BC10" s="351"/>
      <c r="BD10" s="351"/>
      <c r="BE10" s="351"/>
      <c r="BF10" s="351"/>
      <c r="BG10" s="351"/>
      <c r="BH10" s="351"/>
      <c r="BI10" s="351"/>
      <c r="BJ10" s="351"/>
      <c r="BK10" s="130"/>
      <c r="BL10" s="119"/>
      <c r="BM10" s="21"/>
      <c r="BN10" s="111"/>
    </row>
    <row r="11" spans="1:66" s="112" customFormat="1" ht="20.100000000000001" customHeight="1" x14ac:dyDescent="0.15">
      <c r="A11" s="21"/>
      <c r="B11" s="119"/>
      <c r="C11" s="115"/>
      <c r="D11" s="115"/>
      <c r="E11" s="115"/>
      <c r="F11" s="115"/>
      <c r="G11" s="115"/>
      <c r="H11" s="115"/>
      <c r="I11" s="115"/>
      <c r="J11" s="115"/>
      <c r="K11" s="115"/>
      <c r="L11" s="119"/>
      <c r="M11" s="119"/>
      <c r="N11" s="119"/>
      <c r="O11" s="21"/>
      <c r="P11" s="115"/>
      <c r="Q11" s="325" t="s">
        <v>45</v>
      </c>
      <c r="R11" s="326"/>
      <c r="S11" s="326"/>
      <c r="T11" s="326"/>
      <c r="U11" s="326"/>
      <c r="V11" s="326"/>
      <c r="W11" s="326"/>
      <c r="X11" s="326"/>
      <c r="Y11" s="326"/>
      <c r="Z11" s="326"/>
      <c r="AA11" s="326"/>
      <c r="AB11" s="326"/>
      <c r="AC11" s="327"/>
      <c r="AD11" s="328"/>
      <c r="AE11" s="329"/>
      <c r="AF11" s="329"/>
      <c r="AG11" s="131"/>
      <c r="AH11" s="341">
        <f>入力ﾌｫｰﾑ!AH$22</f>
        <v>0</v>
      </c>
      <c r="AI11" s="342"/>
      <c r="AJ11" s="342"/>
      <c r="AK11" s="342"/>
      <c r="AL11" s="342"/>
      <c r="AM11" s="342"/>
      <c r="AN11" s="342"/>
      <c r="AO11" s="342"/>
      <c r="AP11" s="342"/>
      <c r="AQ11" s="132"/>
      <c r="AR11" s="341">
        <f>入力ﾌｫｰﾑ!AR$22</f>
        <v>0</v>
      </c>
      <c r="AS11" s="342"/>
      <c r="AT11" s="342"/>
      <c r="AU11" s="342"/>
      <c r="AV11" s="342"/>
      <c r="AW11" s="342"/>
      <c r="AX11" s="342"/>
      <c r="AY11" s="342"/>
      <c r="AZ11" s="342"/>
      <c r="BA11" s="132"/>
      <c r="BB11" s="341">
        <f>入力ﾌｫｰﾑ!BB$22</f>
        <v>0</v>
      </c>
      <c r="BC11" s="342"/>
      <c r="BD11" s="342"/>
      <c r="BE11" s="342"/>
      <c r="BF11" s="342"/>
      <c r="BG11" s="342"/>
      <c r="BH11" s="342"/>
      <c r="BI11" s="342"/>
      <c r="BJ11" s="342"/>
      <c r="BK11" s="133"/>
      <c r="BL11" s="119"/>
      <c r="BM11" s="21"/>
      <c r="BN11" s="111"/>
    </row>
    <row r="12" spans="1:66" s="112" customFormat="1" ht="20.100000000000001" customHeight="1" x14ac:dyDescent="0.15">
      <c r="A12" s="21"/>
      <c r="B12" s="119"/>
      <c r="C12" s="115"/>
      <c r="D12" s="115"/>
      <c r="E12" s="115"/>
      <c r="F12" s="115"/>
      <c r="G12" s="115"/>
      <c r="H12" s="115"/>
      <c r="I12" s="115"/>
      <c r="J12" s="115"/>
      <c r="K12" s="115"/>
      <c r="L12" s="119"/>
      <c r="M12" s="119"/>
      <c r="N12" s="119"/>
      <c r="O12" s="134"/>
      <c r="P12" s="115"/>
      <c r="Q12" s="311" t="s">
        <v>46</v>
      </c>
      <c r="R12" s="312"/>
      <c r="S12" s="312"/>
      <c r="T12" s="312"/>
      <c r="U12" s="312"/>
      <c r="V12" s="312"/>
      <c r="W12" s="312"/>
      <c r="X12" s="312"/>
      <c r="Y12" s="312"/>
      <c r="Z12" s="312"/>
      <c r="AA12" s="312"/>
      <c r="AB12" s="312"/>
      <c r="AC12" s="313"/>
      <c r="AD12" s="314"/>
      <c r="AE12" s="315"/>
      <c r="AF12" s="315"/>
      <c r="AG12" s="128"/>
      <c r="AH12" s="350">
        <f>入力ﾌｫｰﾑ!AH$23</f>
        <v>0</v>
      </c>
      <c r="AI12" s="351"/>
      <c r="AJ12" s="351"/>
      <c r="AK12" s="351"/>
      <c r="AL12" s="351"/>
      <c r="AM12" s="351"/>
      <c r="AN12" s="351"/>
      <c r="AO12" s="351"/>
      <c r="AP12" s="351"/>
      <c r="AQ12" s="129"/>
      <c r="AR12" s="350">
        <f>入力ﾌｫｰﾑ!AR$23</f>
        <v>0</v>
      </c>
      <c r="AS12" s="351"/>
      <c r="AT12" s="351"/>
      <c r="AU12" s="351"/>
      <c r="AV12" s="351"/>
      <c r="AW12" s="351"/>
      <c r="AX12" s="351"/>
      <c r="AY12" s="351"/>
      <c r="AZ12" s="351"/>
      <c r="BA12" s="129"/>
      <c r="BB12" s="350">
        <f>入力ﾌｫｰﾑ!BB$23</f>
        <v>0</v>
      </c>
      <c r="BC12" s="351"/>
      <c r="BD12" s="351"/>
      <c r="BE12" s="351"/>
      <c r="BF12" s="351"/>
      <c r="BG12" s="351"/>
      <c r="BH12" s="351"/>
      <c r="BI12" s="351"/>
      <c r="BJ12" s="351"/>
      <c r="BK12" s="130"/>
      <c r="BL12" s="119"/>
      <c r="BM12" s="21"/>
      <c r="BN12" s="111"/>
    </row>
    <row r="13" spans="1:66" s="112" customFormat="1" ht="20.100000000000001" customHeight="1" x14ac:dyDescent="0.15">
      <c r="A13" s="21"/>
      <c r="B13" s="119"/>
      <c r="C13" s="115"/>
      <c r="D13" s="115"/>
      <c r="E13" s="115"/>
      <c r="F13" s="115"/>
      <c r="G13" s="115"/>
      <c r="H13" s="115"/>
      <c r="I13" s="115"/>
      <c r="J13" s="115"/>
      <c r="K13" s="115"/>
      <c r="L13" s="119"/>
      <c r="M13" s="119"/>
      <c r="N13" s="119"/>
      <c r="O13" s="134"/>
      <c r="P13" s="115"/>
      <c r="Q13" s="325" t="s">
        <v>47</v>
      </c>
      <c r="R13" s="326"/>
      <c r="S13" s="326"/>
      <c r="T13" s="326"/>
      <c r="U13" s="326"/>
      <c r="V13" s="326"/>
      <c r="W13" s="326"/>
      <c r="X13" s="326"/>
      <c r="Y13" s="326"/>
      <c r="Z13" s="326"/>
      <c r="AA13" s="326"/>
      <c r="AB13" s="326"/>
      <c r="AC13" s="327"/>
      <c r="AD13" s="328"/>
      <c r="AE13" s="329"/>
      <c r="AF13" s="329"/>
      <c r="AG13" s="131"/>
      <c r="AH13" s="341">
        <f>入力ﾌｫｰﾑ!AH$24</f>
        <v>0</v>
      </c>
      <c r="AI13" s="342"/>
      <c r="AJ13" s="342"/>
      <c r="AK13" s="342"/>
      <c r="AL13" s="342"/>
      <c r="AM13" s="342"/>
      <c r="AN13" s="342"/>
      <c r="AO13" s="342"/>
      <c r="AP13" s="342"/>
      <c r="AQ13" s="132"/>
      <c r="AR13" s="341">
        <f>入力ﾌｫｰﾑ!AR$24</f>
        <v>0</v>
      </c>
      <c r="AS13" s="342"/>
      <c r="AT13" s="342"/>
      <c r="AU13" s="342"/>
      <c r="AV13" s="342"/>
      <c r="AW13" s="342"/>
      <c r="AX13" s="342"/>
      <c r="AY13" s="342"/>
      <c r="AZ13" s="342"/>
      <c r="BA13" s="132"/>
      <c r="BB13" s="341">
        <f>入力ﾌｫｰﾑ!BB$24</f>
        <v>0</v>
      </c>
      <c r="BC13" s="342"/>
      <c r="BD13" s="342"/>
      <c r="BE13" s="342"/>
      <c r="BF13" s="342"/>
      <c r="BG13" s="342"/>
      <c r="BH13" s="342"/>
      <c r="BI13" s="342"/>
      <c r="BJ13" s="342"/>
      <c r="BK13" s="133"/>
      <c r="BL13" s="21"/>
      <c r="BM13" s="21"/>
      <c r="BN13" s="111"/>
    </row>
    <row r="14" spans="1:66" s="112" customFormat="1" ht="20.100000000000001" hidden="1" customHeight="1" outlineLevel="1" x14ac:dyDescent="0.15">
      <c r="A14" s="21"/>
      <c r="B14" s="119"/>
      <c r="C14" s="119"/>
      <c r="D14" s="119"/>
      <c r="E14" s="119"/>
      <c r="F14" s="119"/>
      <c r="G14" s="119"/>
      <c r="H14" s="119"/>
      <c r="I14" s="119"/>
      <c r="J14" s="119"/>
      <c r="K14" s="119"/>
      <c r="L14" s="119"/>
      <c r="M14" s="119"/>
      <c r="N14" s="119"/>
      <c r="O14" s="21"/>
      <c r="P14" s="115"/>
      <c r="Q14" s="345" t="s">
        <v>22</v>
      </c>
      <c r="R14" s="346"/>
      <c r="S14" s="346"/>
      <c r="T14" s="346"/>
      <c r="U14" s="346"/>
      <c r="V14" s="346"/>
      <c r="W14" s="346"/>
      <c r="X14" s="346"/>
      <c r="Y14" s="346"/>
      <c r="Z14" s="346"/>
      <c r="AA14" s="346"/>
      <c r="AB14" s="346"/>
      <c r="AC14" s="347"/>
      <c r="AD14" s="348"/>
      <c r="AE14" s="349"/>
      <c r="AF14" s="349"/>
      <c r="AG14" s="128"/>
      <c r="AH14" s="350">
        <f>入力ﾌｫｰﾑ!AH$25</f>
        <v>0</v>
      </c>
      <c r="AI14" s="351"/>
      <c r="AJ14" s="351"/>
      <c r="AK14" s="351"/>
      <c r="AL14" s="351"/>
      <c r="AM14" s="351"/>
      <c r="AN14" s="351"/>
      <c r="AO14" s="351"/>
      <c r="AP14" s="351"/>
      <c r="AQ14" s="129"/>
      <c r="AR14" s="350">
        <f>入力ﾌｫｰﾑ!AR$25</f>
        <v>0</v>
      </c>
      <c r="AS14" s="351"/>
      <c r="AT14" s="351"/>
      <c r="AU14" s="351"/>
      <c r="AV14" s="351"/>
      <c r="AW14" s="351"/>
      <c r="AX14" s="351"/>
      <c r="AY14" s="351"/>
      <c r="AZ14" s="351"/>
      <c r="BA14" s="129"/>
      <c r="BB14" s="350">
        <f>入力ﾌｫｰﾑ!BB$25</f>
        <v>0</v>
      </c>
      <c r="BC14" s="351"/>
      <c r="BD14" s="351"/>
      <c r="BE14" s="351"/>
      <c r="BF14" s="351"/>
      <c r="BG14" s="351"/>
      <c r="BH14" s="351"/>
      <c r="BI14" s="351"/>
      <c r="BJ14" s="351"/>
      <c r="BK14" s="130"/>
      <c r="BL14" s="115"/>
      <c r="BM14" s="21"/>
      <c r="BN14" s="111"/>
    </row>
    <row r="15" spans="1:66" s="112" customFormat="1" ht="20.100000000000001" hidden="1" customHeight="1" outlineLevel="1" x14ac:dyDescent="0.15">
      <c r="A15" s="21"/>
      <c r="B15" s="119"/>
      <c r="C15" s="119"/>
      <c r="D15" s="119"/>
      <c r="E15" s="119"/>
      <c r="F15" s="119"/>
      <c r="G15" s="119"/>
      <c r="H15" s="119"/>
      <c r="I15" s="119"/>
      <c r="J15" s="119"/>
      <c r="K15" s="119"/>
      <c r="L15" s="119"/>
      <c r="M15" s="119"/>
      <c r="N15" s="119"/>
      <c r="O15" s="21"/>
      <c r="P15" s="115"/>
      <c r="Q15" s="330" t="s">
        <v>23</v>
      </c>
      <c r="R15" s="331"/>
      <c r="S15" s="331"/>
      <c r="T15" s="331"/>
      <c r="U15" s="331"/>
      <c r="V15" s="331"/>
      <c r="W15" s="331"/>
      <c r="X15" s="331"/>
      <c r="Y15" s="331"/>
      <c r="Z15" s="331"/>
      <c r="AA15" s="331"/>
      <c r="AB15" s="331"/>
      <c r="AC15" s="332"/>
      <c r="AD15" s="352"/>
      <c r="AE15" s="353"/>
      <c r="AF15" s="353"/>
      <c r="AG15" s="135"/>
      <c r="AH15" s="337">
        <f>入力ﾌｫｰﾑ!AH$26</f>
        <v>0</v>
      </c>
      <c r="AI15" s="338"/>
      <c r="AJ15" s="338"/>
      <c r="AK15" s="338"/>
      <c r="AL15" s="338"/>
      <c r="AM15" s="338"/>
      <c r="AN15" s="338"/>
      <c r="AO15" s="338"/>
      <c r="AP15" s="338"/>
      <c r="AQ15" s="136"/>
      <c r="AR15" s="337">
        <f>入力ﾌｫｰﾑ!AR$26</f>
        <v>0</v>
      </c>
      <c r="AS15" s="338"/>
      <c r="AT15" s="338"/>
      <c r="AU15" s="338"/>
      <c r="AV15" s="338"/>
      <c r="AW15" s="338"/>
      <c r="AX15" s="338"/>
      <c r="AY15" s="338"/>
      <c r="AZ15" s="338"/>
      <c r="BA15" s="136"/>
      <c r="BB15" s="337">
        <f>入力ﾌｫｰﾑ!BB$26</f>
        <v>0</v>
      </c>
      <c r="BC15" s="338"/>
      <c r="BD15" s="338"/>
      <c r="BE15" s="338"/>
      <c r="BF15" s="338"/>
      <c r="BG15" s="338"/>
      <c r="BH15" s="338"/>
      <c r="BI15" s="338"/>
      <c r="BJ15" s="338"/>
      <c r="BK15" s="137"/>
      <c r="BL15" s="115"/>
      <c r="BM15" s="21"/>
      <c r="BN15" s="111"/>
    </row>
    <row r="16" spans="1:66" s="112" customFormat="1" ht="20.100000000000001" customHeight="1" collapsed="1" x14ac:dyDescent="0.15">
      <c r="A16" s="21"/>
      <c r="B16" s="119"/>
      <c r="C16" s="119"/>
      <c r="D16" s="119"/>
      <c r="E16" s="119"/>
      <c r="F16" s="119"/>
      <c r="G16" s="119"/>
      <c r="H16" s="119"/>
      <c r="I16" s="119"/>
      <c r="J16" s="119"/>
      <c r="K16" s="119"/>
      <c r="L16" s="119"/>
      <c r="M16" s="119"/>
      <c r="N16" s="119"/>
      <c r="O16" s="21"/>
      <c r="P16" s="115"/>
      <c r="Q16" s="306" t="s">
        <v>48</v>
      </c>
      <c r="R16" s="307"/>
      <c r="S16" s="307"/>
      <c r="T16" s="307"/>
      <c r="U16" s="307"/>
      <c r="V16" s="307"/>
      <c r="W16" s="307"/>
      <c r="X16" s="307"/>
      <c r="Y16" s="307"/>
      <c r="Z16" s="307"/>
      <c r="AA16" s="307"/>
      <c r="AB16" s="307"/>
      <c r="AC16" s="308"/>
      <c r="AD16" s="309">
        <f>入力ﾌｫｰﾑ!$F$13</f>
        <v>0.1</v>
      </c>
      <c r="AE16" s="310"/>
      <c r="AF16" s="310"/>
      <c r="AG16" s="138"/>
      <c r="AH16" s="339">
        <f>入力ﾌｫｰﾑ!AH$27</f>
        <v>0</v>
      </c>
      <c r="AI16" s="340"/>
      <c r="AJ16" s="340"/>
      <c r="AK16" s="340"/>
      <c r="AL16" s="340"/>
      <c r="AM16" s="340"/>
      <c r="AN16" s="340"/>
      <c r="AO16" s="340"/>
      <c r="AP16" s="340"/>
      <c r="AQ16" s="139"/>
      <c r="AR16" s="339">
        <f>入力ﾌｫｰﾑ!AR$27</f>
        <v>0</v>
      </c>
      <c r="AS16" s="340"/>
      <c r="AT16" s="340"/>
      <c r="AU16" s="340"/>
      <c r="AV16" s="340"/>
      <c r="AW16" s="340"/>
      <c r="AX16" s="340"/>
      <c r="AY16" s="340"/>
      <c r="AZ16" s="340"/>
      <c r="BA16" s="139"/>
      <c r="BB16" s="339">
        <f>入力ﾌｫｰﾑ!BB$27</f>
        <v>0</v>
      </c>
      <c r="BC16" s="340"/>
      <c r="BD16" s="340"/>
      <c r="BE16" s="340"/>
      <c r="BF16" s="340"/>
      <c r="BG16" s="340"/>
      <c r="BH16" s="340"/>
      <c r="BI16" s="340"/>
      <c r="BJ16" s="340"/>
      <c r="BK16" s="140"/>
      <c r="BL16" s="115"/>
      <c r="BM16" s="21"/>
      <c r="BN16" s="111"/>
    </row>
    <row r="17" spans="1:66" s="112" customFormat="1" ht="20.100000000000001" hidden="1" customHeight="1" outlineLevel="1" x14ac:dyDescent="0.15">
      <c r="A17" s="21"/>
      <c r="B17" s="119"/>
      <c r="C17" s="119"/>
      <c r="D17" s="119"/>
      <c r="E17" s="119"/>
      <c r="F17" s="119"/>
      <c r="G17" s="119"/>
      <c r="H17" s="119"/>
      <c r="I17" s="119"/>
      <c r="J17" s="119"/>
      <c r="K17" s="119"/>
      <c r="L17" s="119"/>
      <c r="M17" s="119"/>
      <c r="N17" s="119"/>
      <c r="O17" s="21"/>
      <c r="P17" s="115"/>
      <c r="Q17" s="320" t="s">
        <v>22</v>
      </c>
      <c r="R17" s="321"/>
      <c r="S17" s="321"/>
      <c r="T17" s="321"/>
      <c r="U17" s="321"/>
      <c r="V17" s="321"/>
      <c r="W17" s="321"/>
      <c r="X17" s="321"/>
      <c r="Y17" s="321"/>
      <c r="Z17" s="321"/>
      <c r="AA17" s="321"/>
      <c r="AB17" s="321"/>
      <c r="AC17" s="322"/>
      <c r="AD17" s="323"/>
      <c r="AE17" s="324"/>
      <c r="AF17" s="324"/>
      <c r="AG17" s="141"/>
      <c r="AH17" s="343">
        <f>入力ﾌｫｰﾑ!AH$28</f>
        <v>0</v>
      </c>
      <c r="AI17" s="344"/>
      <c r="AJ17" s="344"/>
      <c r="AK17" s="344"/>
      <c r="AL17" s="344"/>
      <c r="AM17" s="344"/>
      <c r="AN17" s="344"/>
      <c r="AO17" s="344"/>
      <c r="AP17" s="344"/>
      <c r="AQ17" s="142"/>
      <c r="AR17" s="343">
        <f>入力ﾌｫｰﾑ!AR$28</f>
        <v>0</v>
      </c>
      <c r="AS17" s="344"/>
      <c r="AT17" s="344"/>
      <c r="AU17" s="344"/>
      <c r="AV17" s="344"/>
      <c r="AW17" s="344"/>
      <c r="AX17" s="344"/>
      <c r="AY17" s="344"/>
      <c r="AZ17" s="344"/>
      <c r="BA17" s="142"/>
      <c r="BB17" s="343">
        <f>入力ﾌｫｰﾑ!BB$28</f>
        <v>0</v>
      </c>
      <c r="BC17" s="344"/>
      <c r="BD17" s="344"/>
      <c r="BE17" s="344"/>
      <c r="BF17" s="344"/>
      <c r="BG17" s="344"/>
      <c r="BH17" s="344"/>
      <c r="BI17" s="344"/>
      <c r="BJ17" s="344"/>
      <c r="BK17" s="143"/>
      <c r="BL17" s="115"/>
      <c r="BM17" s="21"/>
      <c r="BN17" s="111"/>
    </row>
    <row r="18" spans="1:66" s="112" customFormat="1" ht="20.100000000000001" hidden="1" customHeight="1" outlineLevel="1" x14ac:dyDescent="0.15">
      <c r="A18" s="21"/>
      <c r="B18" s="119"/>
      <c r="C18" s="119"/>
      <c r="D18" s="119"/>
      <c r="E18" s="119"/>
      <c r="F18" s="119"/>
      <c r="G18" s="119"/>
      <c r="H18" s="119"/>
      <c r="I18" s="119"/>
      <c r="J18" s="119"/>
      <c r="K18" s="119"/>
      <c r="L18" s="119"/>
      <c r="M18" s="119"/>
      <c r="N18" s="119"/>
      <c r="O18" s="21"/>
      <c r="P18" s="115"/>
      <c r="Q18" s="330" t="s">
        <v>23</v>
      </c>
      <c r="R18" s="331"/>
      <c r="S18" s="331"/>
      <c r="T18" s="331"/>
      <c r="U18" s="331"/>
      <c r="V18" s="331"/>
      <c r="W18" s="331"/>
      <c r="X18" s="331"/>
      <c r="Y18" s="331"/>
      <c r="Z18" s="331"/>
      <c r="AA18" s="331"/>
      <c r="AB18" s="331"/>
      <c r="AC18" s="332"/>
      <c r="AD18" s="333"/>
      <c r="AE18" s="334"/>
      <c r="AF18" s="334"/>
      <c r="AG18" s="135"/>
      <c r="AH18" s="337">
        <f>入力ﾌｫｰﾑ!AH$29</f>
        <v>0</v>
      </c>
      <c r="AI18" s="338"/>
      <c r="AJ18" s="338"/>
      <c r="AK18" s="338"/>
      <c r="AL18" s="338"/>
      <c r="AM18" s="338"/>
      <c r="AN18" s="338"/>
      <c r="AO18" s="338"/>
      <c r="AP18" s="338"/>
      <c r="AQ18" s="136"/>
      <c r="AR18" s="337">
        <f>入力ﾌｫｰﾑ!AR$29</f>
        <v>0</v>
      </c>
      <c r="AS18" s="338"/>
      <c r="AT18" s="338"/>
      <c r="AU18" s="338"/>
      <c r="AV18" s="338"/>
      <c r="AW18" s="338"/>
      <c r="AX18" s="338"/>
      <c r="AY18" s="338"/>
      <c r="AZ18" s="338"/>
      <c r="BA18" s="136"/>
      <c r="BB18" s="337">
        <f>入力ﾌｫｰﾑ!BB$29</f>
        <v>0</v>
      </c>
      <c r="BC18" s="338"/>
      <c r="BD18" s="338"/>
      <c r="BE18" s="338"/>
      <c r="BF18" s="338"/>
      <c r="BG18" s="338"/>
      <c r="BH18" s="338"/>
      <c r="BI18" s="338"/>
      <c r="BJ18" s="338"/>
      <c r="BK18" s="137"/>
      <c r="BL18" s="115"/>
      <c r="BM18" s="21"/>
      <c r="BN18" s="111"/>
    </row>
    <row r="19" spans="1:66" s="112" customFormat="1" ht="20.100000000000001" customHeight="1" collapsed="1" x14ac:dyDescent="0.15">
      <c r="A19" s="21"/>
      <c r="B19" s="119"/>
      <c r="C19" s="119"/>
      <c r="D19" s="119"/>
      <c r="E19" s="119"/>
      <c r="F19" s="119"/>
      <c r="G19" s="119"/>
      <c r="H19" s="119"/>
      <c r="I19" s="119"/>
      <c r="J19" s="119"/>
      <c r="K19" s="119"/>
      <c r="L19" s="119"/>
      <c r="M19" s="119"/>
      <c r="N19" s="119"/>
      <c r="O19" s="21"/>
      <c r="P19" s="115"/>
      <c r="Q19" s="325" t="s">
        <v>50</v>
      </c>
      <c r="R19" s="326"/>
      <c r="S19" s="326"/>
      <c r="T19" s="326"/>
      <c r="U19" s="326"/>
      <c r="V19" s="326"/>
      <c r="W19" s="326"/>
      <c r="X19" s="326"/>
      <c r="Y19" s="326"/>
      <c r="Z19" s="326"/>
      <c r="AA19" s="326"/>
      <c r="AB19" s="326"/>
      <c r="AC19" s="327"/>
      <c r="AD19" s="328"/>
      <c r="AE19" s="329"/>
      <c r="AF19" s="329"/>
      <c r="AG19" s="131"/>
      <c r="AH19" s="341">
        <f>入力ﾌｫｰﾑ!AH$30</f>
        <v>0</v>
      </c>
      <c r="AI19" s="342"/>
      <c r="AJ19" s="342"/>
      <c r="AK19" s="342"/>
      <c r="AL19" s="342"/>
      <c r="AM19" s="342"/>
      <c r="AN19" s="342"/>
      <c r="AO19" s="342"/>
      <c r="AP19" s="342"/>
      <c r="AQ19" s="132"/>
      <c r="AR19" s="341">
        <f>入力ﾌｫｰﾑ!AR$30</f>
        <v>0</v>
      </c>
      <c r="AS19" s="342"/>
      <c r="AT19" s="342"/>
      <c r="AU19" s="342"/>
      <c r="AV19" s="342"/>
      <c r="AW19" s="342"/>
      <c r="AX19" s="342"/>
      <c r="AY19" s="342"/>
      <c r="AZ19" s="342"/>
      <c r="BA19" s="132"/>
      <c r="BB19" s="341">
        <f>入力ﾌｫｰﾑ!BB$30</f>
        <v>0</v>
      </c>
      <c r="BC19" s="342"/>
      <c r="BD19" s="342"/>
      <c r="BE19" s="342"/>
      <c r="BF19" s="342"/>
      <c r="BG19" s="342"/>
      <c r="BH19" s="342"/>
      <c r="BI19" s="342"/>
      <c r="BJ19" s="342"/>
      <c r="BK19" s="133"/>
      <c r="BL19" s="115"/>
      <c r="BM19" s="21"/>
      <c r="BN19" s="111"/>
    </row>
    <row r="20" spans="1:66" s="112" customFormat="1" ht="20.100000000000001" customHeight="1" x14ac:dyDescent="0.15">
      <c r="A20" s="21"/>
      <c r="B20" s="119"/>
      <c r="C20" s="119"/>
      <c r="D20" s="119"/>
      <c r="E20" s="119"/>
      <c r="F20" s="119"/>
      <c r="G20" s="119"/>
      <c r="H20" s="119"/>
      <c r="I20" s="119"/>
      <c r="J20" s="119"/>
      <c r="K20" s="119"/>
      <c r="L20" s="119"/>
      <c r="M20" s="119"/>
      <c r="N20" s="119"/>
      <c r="O20" s="21"/>
      <c r="P20" s="115"/>
      <c r="Q20" s="301" t="s">
        <v>51</v>
      </c>
      <c r="R20" s="302"/>
      <c r="S20" s="302"/>
      <c r="T20" s="302"/>
      <c r="U20" s="302"/>
      <c r="V20" s="302"/>
      <c r="W20" s="302"/>
      <c r="X20" s="302"/>
      <c r="Y20" s="302"/>
      <c r="Z20" s="302"/>
      <c r="AA20" s="302"/>
      <c r="AB20" s="302"/>
      <c r="AC20" s="303"/>
      <c r="AD20" s="304"/>
      <c r="AE20" s="305"/>
      <c r="AF20" s="305"/>
      <c r="AG20" s="127"/>
      <c r="AH20" s="335">
        <f>入力ﾌｫｰﾑ!AH$31</f>
        <v>0</v>
      </c>
      <c r="AI20" s="336"/>
      <c r="AJ20" s="336"/>
      <c r="AK20" s="336"/>
      <c r="AL20" s="336"/>
      <c r="AM20" s="336"/>
      <c r="AN20" s="336"/>
      <c r="AO20" s="336"/>
      <c r="AP20" s="336"/>
      <c r="AQ20" s="118"/>
      <c r="AR20" s="335">
        <f>入力ﾌｫｰﾑ!AR$31</f>
        <v>0</v>
      </c>
      <c r="AS20" s="336"/>
      <c r="AT20" s="336"/>
      <c r="AU20" s="336"/>
      <c r="AV20" s="336"/>
      <c r="AW20" s="336"/>
      <c r="AX20" s="336"/>
      <c r="AY20" s="336"/>
      <c r="AZ20" s="336"/>
      <c r="BA20" s="118"/>
      <c r="BB20" s="335">
        <f>入力ﾌｫｰﾑ!BB$31</f>
        <v>0</v>
      </c>
      <c r="BC20" s="336"/>
      <c r="BD20" s="336"/>
      <c r="BE20" s="336"/>
      <c r="BF20" s="336"/>
      <c r="BG20" s="336"/>
      <c r="BH20" s="336"/>
      <c r="BI20" s="336"/>
      <c r="BJ20" s="336"/>
      <c r="BK20" s="144"/>
      <c r="BL20" s="115"/>
      <c r="BM20" s="21"/>
      <c r="BN20" s="111"/>
    </row>
    <row r="21" spans="1:66" s="112" customFormat="1" x14ac:dyDescent="0.15">
      <c r="A21" s="21"/>
      <c r="B21" s="117"/>
      <c r="C21" s="117"/>
      <c r="D21" s="117"/>
      <c r="E21" s="117"/>
      <c r="F21" s="117"/>
      <c r="G21" s="117"/>
      <c r="H21" s="117"/>
      <c r="I21" s="117"/>
      <c r="J21" s="117"/>
      <c r="K21" s="117"/>
      <c r="L21" s="117"/>
      <c r="M21" s="117"/>
      <c r="N21" s="117"/>
      <c r="O21" s="117"/>
      <c r="P21" s="117"/>
      <c r="Q21" s="124" t="s">
        <v>19</v>
      </c>
      <c r="R21" s="357">
        <f>AH$4</f>
        <v>0.08</v>
      </c>
      <c r="S21" s="357"/>
      <c r="T21" s="125" t="s">
        <v>20</v>
      </c>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13"/>
      <c r="BL21" s="21"/>
      <c r="BM21" s="119"/>
    </row>
    <row r="22" spans="1:66" s="112" customFormat="1" ht="20.100000000000001" customHeight="1" x14ac:dyDescent="0.15">
      <c r="A22" s="21"/>
      <c r="B22" s="117"/>
      <c r="C22" s="117"/>
      <c r="D22" s="117"/>
      <c r="E22" s="117"/>
      <c r="F22" s="117"/>
      <c r="G22" s="117"/>
      <c r="H22" s="117"/>
      <c r="I22" s="117"/>
      <c r="J22" s="117"/>
      <c r="K22" s="117"/>
      <c r="L22" s="117"/>
      <c r="M22" s="117"/>
      <c r="N22" s="117"/>
      <c r="O22" s="117"/>
      <c r="P22" s="117"/>
      <c r="Q22" s="317"/>
      <c r="R22" s="318"/>
      <c r="S22" s="318"/>
      <c r="T22" s="318"/>
      <c r="U22" s="318"/>
      <c r="V22" s="318"/>
      <c r="W22" s="318"/>
      <c r="X22" s="318"/>
      <c r="Y22" s="318"/>
      <c r="Z22" s="318"/>
      <c r="AA22" s="318"/>
      <c r="AB22" s="318"/>
      <c r="AC22" s="319"/>
      <c r="AD22" s="304"/>
      <c r="AE22" s="305"/>
      <c r="AF22" s="305"/>
      <c r="AG22" s="127"/>
      <c r="AH22" s="354" t="s">
        <v>42</v>
      </c>
      <c r="AI22" s="355"/>
      <c r="AJ22" s="355"/>
      <c r="AK22" s="355"/>
      <c r="AL22" s="355"/>
      <c r="AM22" s="355"/>
      <c r="AN22" s="355"/>
      <c r="AO22" s="355"/>
      <c r="AP22" s="355"/>
      <c r="AQ22" s="356"/>
      <c r="AR22" s="354" t="s">
        <v>70</v>
      </c>
      <c r="AS22" s="355"/>
      <c r="AT22" s="355"/>
      <c r="AU22" s="355"/>
      <c r="AV22" s="355"/>
      <c r="AW22" s="355"/>
      <c r="AX22" s="355"/>
      <c r="AY22" s="355"/>
      <c r="AZ22" s="355"/>
      <c r="BA22" s="356"/>
      <c r="BB22" s="354" t="s">
        <v>43</v>
      </c>
      <c r="BC22" s="355"/>
      <c r="BD22" s="355"/>
      <c r="BE22" s="355"/>
      <c r="BF22" s="355"/>
      <c r="BG22" s="355"/>
      <c r="BH22" s="355"/>
      <c r="BI22" s="355"/>
      <c r="BJ22" s="355"/>
      <c r="BK22" s="356"/>
      <c r="BL22" s="21"/>
      <c r="BM22" s="119"/>
    </row>
    <row r="23" spans="1:66" s="112" customFormat="1" ht="20.100000000000001" customHeight="1" x14ac:dyDescent="0.15">
      <c r="A23" s="21"/>
      <c r="B23" s="117"/>
      <c r="C23" s="117"/>
      <c r="D23" s="117"/>
      <c r="E23" s="117"/>
      <c r="F23" s="117"/>
      <c r="G23" s="117"/>
      <c r="H23" s="117"/>
      <c r="I23" s="117"/>
      <c r="J23" s="117"/>
      <c r="K23" s="117"/>
      <c r="L23" s="117"/>
      <c r="M23" s="117"/>
      <c r="N23" s="117"/>
      <c r="O23" s="117"/>
      <c r="P23" s="117"/>
      <c r="Q23" s="311" t="s">
        <v>44</v>
      </c>
      <c r="R23" s="312"/>
      <c r="S23" s="312"/>
      <c r="T23" s="312"/>
      <c r="U23" s="312"/>
      <c r="V23" s="312"/>
      <c r="W23" s="312"/>
      <c r="X23" s="312"/>
      <c r="Y23" s="312"/>
      <c r="Z23" s="312"/>
      <c r="AA23" s="312"/>
      <c r="AB23" s="312"/>
      <c r="AC23" s="313"/>
      <c r="AD23" s="314"/>
      <c r="AE23" s="315"/>
      <c r="AF23" s="315"/>
      <c r="AG23" s="128"/>
      <c r="AH23" s="350">
        <f>入力ﾌｫｰﾑ!AH$35</f>
        <v>0</v>
      </c>
      <c r="AI23" s="351"/>
      <c r="AJ23" s="351"/>
      <c r="AK23" s="351"/>
      <c r="AL23" s="351"/>
      <c r="AM23" s="351"/>
      <c r="AN23" s="351"/>
      <c r="AO23" s="351"/>
      <c r="AP23" s="351"/>
      <c r="AQ23" s="129"/>
      <c r="AR23" s="350">
        <f>入力ﾌｫｰﾑ!AR$35</f>
        <v>0</v>
      </c>
      <c r="AS23" s="351"/>
      <c r="AT23" s="351"/>
      <c r="AU23" s="351"/>
      <c r="AV23" s="351"/>
      <c r="AW23" s="351"/>
      <c r="AX23" s="351"/>
      <c r="AY23" s="351"/>
      <c r="AZ23" s="351"/>
      <c r="BA23" s="129"/>
      <c r="BB23" s="350">
        <f>入力ﾌｫｰﾑ!BB$35</f>
        <v>0</v>
      </c>
      <c r="BC23" s="351"/>
      <c r="BD23" s="351"/>
      <c r="BE23" s="351"/>
      <c r="BF23" s="351"/>
      <c r="BG23" s="351"/>
      <c r="BH23" s="351"/>
      <c r="BI23" s="351"/>
      <c r="BJ23" s="351"/>
      <c r="BK23" s="129"/>
      <c r="BL23" s="21"/>
      <c r="BM23" s="119"/>
    </row>
    <row r="24" spans="1:66" s="112" customFormat="1" ht="20.100000000000001" customHeight="1" x14ac:dyDescent="0.15">
      <c r="A24" s="21"/>
      <c r="B24" s="117"/>
      <c r="C24" s="117"/>
      <c r="D24" s="117"/>
      <c r="E24" s="117"/>
      <c r="F24" s="117"/>
      <c r="G24" s="117"/>
      <c r="H24" s="117"/>
      <c r="I24" s="117"/>
      <c r="J24" s="117"/>
      <c r="K24" s="117"/>
      <c r="L24" s="117"/>
      <c r="M24" s="117"/>
      <c r="N24" s="117"/>
      <c r="O24" s="117"/>
      <c r="P24" s="117"/>
      <c r="Q24" s="325" t="s">
        <v>45</v>
      </c>
      <c r="R24" s="326"/>
      <c r="S24" s="326"/>
      <c r="T24" s="326"/>
      <c r="U24" s="326"/>
      <c r="V24" s="326"/>
      <c r="W24" s="326"/>
      <c r="X24" s="326"/>
      <c r="Y24" s="326"/>
      <c r="Z24" s="326"/>
      <c r="AA24" s="326"/>
      <c r="AB24" s="326"/>
      <c r="AC24" s="327"/>
      <c r="AD24" s="328"/>
      <c r="AE24" s="329"/>
      <c r="AF24" s="329"/>
      <c r="AG24" s="131"/>
      <c r="AH24" s="341">
        <f>入力ﾌｫｰﾑ!AH$36</f>
        <v>0</v>
      </c>
      <c r="AI24" s="342"/>
      <c r="AJ24" s="342"/>
      <c r="AK24" s="342"/>
      <c r="AL24" s="342"/>
      <c r="AM24" s="342"/>
      <c r="AN24" s="342"/>
      <c r="AO24" s="342"/>
      <c r="AP24" s="342"/>
      <c r="AQ24" s="132"/>
      <c r="AR24" s="341">
        <f>入力ﾌｫｰﾑ!AR$36</f>
        <v>0</v>
      </c>
      <c r="AS24" s="342"/>
      <c r="AT24" s="342"/>
      <c r="AU24" s="342"/>
      <c r="AV24" s="342"/>
      <c r="AW24" s="342"/>
      <c r="AX24" s="342"/>
      <c r="AY24" s="342"/>
      <c r="AZ24" s="342"/>
      <c r="BA24" s="132"/>
      <c r="BB24" s="341">
        <f>入力ﾌｫｰﾑ!BB$36</f>
        <v>0</v>
      </c>
      <c r="BC24" s="342"/>
      <c r="BD24" s="342"/>
      <c r="BE24" s="342"/>
      <c r="BF24" s="342"/>
      <c r="BG24" s="342"/>
      <c r="BH24" s="342"/>
      <c r="BI24" s="342"/>
      <c r="BJ24" s="342"/>
      <c r="BK24" s="132"/>
      <c r="BL24" s="21"/>
      <c r="BM24" s="119"/>
    </row>
    <row r="25" spans="1:66" s="112" customFormat="1" ht="20.100000000000001" customHeight="1" x14ac:dyDescent="0.15">
      <c r="A25" s="21"/>
      <c r="B25" s="117"/>
      <c r="C25" s="117"/>
      <c r="D25" s="117"/>
      <c r="E25" s="117"/>
      <c r="F25" s="117"/>
      <c r="G25" s="117"/>
      <c r="H25" s="117"/>
      <c r="I25" s="117"/>
      <c r="J25" s="117"/>
      <c r="K25" s="117"/>
      <c r="L25" s="117"/>
      <c r="M25" s="117"/>
      <c r="N25" s="117"/>
      <c r="O25" s="123"/>
      <c r="P25" s="123"/>
      <c r="Q25" s="311" t="s">
        <v>46</v>
      </c>
      <c r="R25" s="312"/>
      <c r="S25" s="312"/>
      <c r="T25" s="312"/>
      <c r="U25" s="312"/>
      <c r="V25" s="312"/>
      <c r="W25" s="312"/>
      <c r="X25" s="312"/>
      <c r="Y25" s="312"/>
      <c r="Z25" s="312"/>
      <c r="AA25" s="312"/>
      <c r="AB25" s="312"/>
      <c r="AC25" s="313"/>
      <c r="AD25" s="314"/>
      <c r="AE25" s="315"/>
      <c r="AF25" s="315"/>
      <c r="AG25" s="128"/>
      <c r="AH25" s="350">
        <f>入力ﾌｫｰﾑ!AH$37</f>
        <v>0</v>
      </c>
      <c r="AI25" s="351"/>
      <c r="AJ25" s="351"/>
      <c r="AK25" s="351"/>
      <c r="AL25" s="351"/>
      <c r="AM25" s="351"/>
      <c r="AN25" s="351"/>
      <c r="AO25" s="351"/>
      <c r="AP25" s="351"/>
      <c r="AQ25" s="129"/>
      <c r="AR25" s="350">
        <f>入力ﾌｫｰﾑ!AR$37</f>
        <v>0</v>
      </c>
      <c r="AS25" s="351"/>
      <c r="AT25" s="351"/>
      <c r="AU25" s="351"/>
      <c r="AV25" s="351"/>
      <c r="AW25" s="351"/>
      <c r="AX25" s="351"/>
      <c r="AY25" s="351"/>
      <c r="AZ25" s="351"/>
      <c r="BA25" s="129"/>
      <c r="BB25" s="350">
        <f>入力ﾌｫｰﾑ!BB$37</f>
        <v>0</v>
      </c>
      <c r="BC25" s="351"/>
      <c r="BD25" s="351"/>
      <c r="BE25" s="351"/>
      <c r="BF25" s="351"/>
      <c r="BG25" s="351"/>
      <c r="BH25" s="351"/>
      <c r="BI25" s="351"/>
      <c r="BJ25" s="351"/>
      <c r="BK25" s="129"/>
      <c r="BL25" s="21"/>
      <c r="BM25" s="119"/>
    </row>
    <row r="26" spans="1:66" s="112" customFormat="1" ht="20.100000000000001" customHeight="1" x14ac:dyDescent="0.15">
      <c r="A26" s="21"/>
      <c r="B26" s="117"/>
      <c r="C26" s="117"/>
      <c r="D26" s="117"/>
      <c r="E26" s="117"/>
      <c r="F26" s="117"/>
      <c r="G26" s="117"/>
      <c r="H26" s="117"/>
      <c r="I26" s="117"/>
      <c r="J26" s="117"/>
      <c r="K26" s="117"/>
      <c r="L26" s="117"/>
      <c r="M26" s="117"/>
      <c r="N26" s="117"/>
      <c r="O26" s="21"/>
      <c r="P26" s="115"/>
      <c r="Q26" s="325" t="s">
        <v>47</v>
      </c>
      <c r="R26" s="326"/>
      <c r="S26" s="326"/>
      <c r="T26" s="326"/>
      <c r="U26" s="326"/>
      <c r="V26" s="326"/>
      <c r="W26" s="326"/>
      <c r="X26" s="326"/>
      <c r="Y26" s="326"/>
      <c r="Z26" s="326"/>
      <c r="AA26" s="326"/>
      <c r="AB26" s="326"/>
      <c r="AC26" s="327"/>
      <c r="AD26" s="328"/>
      <c r="AE26" s="329"/>
      <c r="AF26" s="329"/>
      <c r="AG26" s="131"/>
      <c r="AH26" s="341">
        <f>入力ﾌｫｰﾑ!AH$38</f>
        <v>0</v>
      </c>
      <c r="AI26" s="342"/>
      <c r="AJ26" s="342"/>
      <c r="AK26" s="342"/>
      <c r="AL26" s="342"/>
      <c r="AM26" s="342"/>
      <c r="AN26" s="342"/>
      <c r="AO26" s="342"/>
      <c r="AP26" s="342"/>
      <c r="AQ26" s="132"/>
      <c r="AR26" s="341">
        <f>入力ﾌｫｰﾑ!AR$38</f>
        <v>0</v>
      </c>
      <c r="AS26" s="342"/>
      <c r="AT26" s="342"/>
      <c r="AU26" s="342"/>
      <c r="AV26" s="342"/>
      <c r="AW26" s="342"/>
      <c r="AX26" s="342"/>
      <c r="AY26" s="342"/>
      <c r="AZ26" s="342"/>
      <c r="BA26" s="132"/>
      <c r="BB26" s="341">
        <f>入力ﾌｫｰﾑ!BB$38</f>
        <v>0</v>
      </c>
      <c r="BC26" s="342"/>
      <c r="BD26" s="342"/>
      <c r="BE26" s="342"/>
      <c r="BF26" s="342"/>
      <c r="BG26" s="342"/>
      <c r="BH26" s="342"/>
      <c r="BI26" s="342"/>
      <c r="BJ26" s="342"/>
      <c r="BK26" s="132"/>
      <c r="BL26" s="21"/>
      <c r="BM26" s="119"/>
    </row>
    <row r="27" spans="1:66" s="112" customFormat="1" ht="20.100000000000001" hidden="1" customHeight="1" outlineLevel="1" x14ac:dyDescent="0.15">
      <c r="A27" s="21"/>
      <c r="B27" s="117"/>
      <c r="C27" s="117"/>
      <c r="D27" s="117"/>
      <c r="E27" s="117"/>
      <c r="F27" s="117"/>
      <c r="G27" s="117"/>
      <c r="H27" s="117"/>
      <c r="I27" s="117"/>
      <c r="J27" s="117"/>
      <c r="K27" s="117"/>
      <c r="L27" s="117"/>
      <c r="M27" s="117"/>
      <c r="N27" s="117"/>
      <c r="O27" s="21"/>
      <c r="P27" s="115"/>
      <c r="Q27" s="345" t="s">
        <v>22</v>
      </c>
      <c r="R27" s="346"/>
      <c r="S27" s="346"/>
      <c r="T27" s="346"/>
      <c r="U27" s="346"/>
      <c r="V27" s="346"/>
      <c r="W27" s="346"/>
      <c r="X27" s="346"/>
      <c r="Y27" s="346"/>
      <c r="Z27" s="346"/>
      <c r="AA27" s="346"/>
      <c r="AB27" s="346"/>
      <c r="AC27" s="347"/>
      <c r="AD27" s="348"/>
      <c r="AE27" s="349"/>
      <c r="AF27" s="349"/>
      <c r="AG27" s="128"/>
      <c r="AH27" s="350">
        <f>入力ﾌｫｰﾑ!AH$39</f>
        <v>0</v>
      </c>
      <c r="AI27" s="351"/>
      <c r="AJ27" s="351"/>
      <c r="AK27" s="351"/>
      <c r="AL27" s="351"/>
      <c r="AM27" s="351"/>
      <c r="AN27" s="351"/>
      <c r="AO27" s="351"/>
      <c r="AP27" s="351"/>
      <c r="AQ27" s="129"/>
      <c r="AR27" s="350">
        <f>入力ﾌｫｰﾑ!AR$39</f>
        <v>0</v>
      </c>
      <c r="AS27" s="351"/>
      <c r="AT27" s="351"/>
      <c r="AU27" s="351"/>
      <c r="AV27" s="351"/>
      <c r="AW27" s="351"/>
      <c r="AX27" s="351"/>
      <c r="AY27" s="351"/>
      <c r="AZ27" s="351"/>
      <c r="BA27" s="129"/>
      <c r="BB27" s="350">
        <f>入力ﾌｫｰﾑ!BB$39</f>
        <v>0</v>
      </c>
      <c r="BC27" s="351"/>
      <c r="BD27" s="351"/>
      <c r="BE27" s="351"/>
      <c r="BF27" s="351"/>
      <c r="BG27" s="351"/>
      <c r="BH27" s="351"/>
      <c r="BI27" s="351"/>
      <c r="BJ27" s="351"/>
      <c r="BK27" s="129"/>
      <c r="BL27" s="21"/>
      <c r="BM27" s="119"/>
    </row>
    <row r="28" spans="1:66" s="112" customFormat="1" ht="20.100000000000001" hidden="1" customHeight="1" outlineLevel="1" x14ac:dyDescent="0.15">
      <c r="A28" s="21"/>
      <c r="B28" s="117"/>
      <c r="C28" s="117"/>
      <c r="D28" s="117"/>
      <c r="E28" s="117"/>
      <c r="F28" s="117"/>
      <c r="G28" s="117"/>
      <c r="H28" s="117"/>
      <c r="I28" s="117"/>
      <c r="J28" s="117"/>
      <c r="K28" s="117"/>
      <c r="L28" s="117"/>
      <c r="M28" s="117"/>
      <c r="N28" s="117"/>
      <c r="O28" s="21"/>
      <c r="P28" s="115"/>
      <c r="Q28" s="330" t="s">
        <v>23</v>
      </c>
      <c r="R28" s="331"/>
      <c r="S28" s="331"/>
      <c r="T28" s="331"/>
      <c r="U28" s="331"/>
      <c r="V28" s="331"/>
      <c r="W28" s="331"/>
      <c r="X28" s="331"/>
      <c r="Y28" s="331"/>
      <c r="Z28" s="331"/>
      <c r="AA28" s="331"/>
      <c r="AB28" s="331"/>
      <c r="AC28" s="332"/>
      <c r="AD28" s="352"/>
      <c r="AE28" s="353"/>
      <c r="AF28" s="353"/>
      <c r="AG28" s="135"/>
      <c r="AH28" s="337">
        <f>入力ﾌｫｰﾑ!AH$40</f>
        <v>0</v>
      </c>
      <c r="AI28" s="338"/>
      <c r="AJ28" s="338"/>
      <c r="AK28" s="338"/>
      <c r="AL28" s="338"/>
      <c r="AM28" s="338"/>
      <c r="AN28" s="338"/>
      <c r="AO28" s="338"/>
      <c r="AP28" s="338"/>
      <c r="AQ28" s="136"/>
      <c r="AR28" s="337">
        <f>入力ﾌｫｰﾑ!AR$40</f>
        <v>0</v>
      </c>
      <c r="AS28" s="338"/>
      <c r="AT28" s="338"/>
      <c r="AU28" s="338"/>
      <c r="AV28" s="338"/>
      <c r="AW28" s="338"/>
      <c r="AX28" s="338"/>
      <c r="AY28" s="338"/>
      <c r="AZ28" s="338"/>
      <c r="BA28" s="136"/>
      <c r="BB28" s="337">
        <f>入力ﾌｫｰﾑ!BB$40</f>
        <v>0</v>
      </c>
      <c r="BC28" s="338"/>
      <c r="BD28" s="338"/>
      <c r="BE28" s="338"/>
      <c r="BF28" s="338"/>
      <c r="BG28" s="338"/>
      <c r="BH28" s="338"/>
      <c r="BI28" s="338"/>
      <c r="BJ28" s="338"/>
      <c r="BK28" s="136"/>
      <c r="BL28" s="21"/>
      <c r="BM28" s="119"/>
    </row>
    <row r="29" spans="1:66" s="112" customFormat="1" ht="20.100000000000001" customHeight="1" collapsed="1" x14ac:dyDescent="0.15">
      <c r="A29" s="21"/>
      <c r="B29" s="117"/>
      <c r="C29" s="117"/>
      <c r="D29" s="117"/>
      <c r="E29" s="117"/>
      <c r="F29" s="117"/>
      <c r="G29" s="117"/>
      <c r="H29" s="117"/>
      <c r="I29" s="117"/>
      <c r="J29" s="117"/>
      <c r="K29" s="117"/>
      <c r="L29" s="117"/>
      <c r="M29" s="117"/>
      <c r="N29" s="117"/>
      <c r="O29" s="21"/>
      <c r="P29" s="115"/>
      <c r="Q29" s="306" t="s">
        <v>48</v>
      </c>
      <c r="R29" s="307"/>
      <c r="S29" s="307"/>
      <c r="T29" s="307"/>
      <c r="U29" s="307"/>
      <c r="V29" s="307"/>
      <c r="W29" s="307"/>
      <c r="X29" s="307"/>
      <c r="Y29" s="307"/>
      <c r="Z29" s="307"/>
      <c r="AA29" s="307"/>
      <c r="AB29" s="307"/>
      <c r="AC29" s="308"/>
      <c r="AD29" s="309">
        <f>入力ﾌｫｰﾑ!$F$13</f>
        <v>0.1</v>
      </c>
      <c r="AE29" s="310"/>
      <c r="AF29" s="310"/>
      <c r="AG29" s="138"/>
      <c r="AH29" s="339">
        <f>入力ﾌｫｰﾑ!AH$41</f>
        <v>0</v>
      </c>
      <c r="AI29" s="340"/>
      <c r="AJ29" s="340"/>
      <c r="AK29" s="340"/>
      <c r="AL29" s="340"/>
      <c r="AM29" s="340"/>
      <c r="AN29" s="340"/>
      <c r="AO29" s="340"/>
      <c r="AP29" s="340"/>
      <c r="AQ29" s="139"/>
      <c r="AR29" s="339">
        <f>入力ﾌｫｰﾑ!AR$41</f>
        <v>0</v>
      </c>
      <c r="AS29" s="340"/>
      <c r="AT29" s="340"/>
      <c r="AU29" s="340"/>
      <c r="AV29" s="340"/>
      <c r="AW29" s="340"/>
      <c r="AX29" s="340"/>
      <c r="AY29" s="340"/>
      <c r="AZ29" s="340"/>
      <c r="BA29" s="139"/>
      <c r="BB29" s="339">
        <f>入力ﾌｫｰﾑ!BB$41</f>
        <v>0</v>
      </c>
      <c r="BC29" s="340"/>
      <c r="BD29" s="340"/>
      <c r="BE29" s="340"/>
      <c r="BF29" s="340"/>
      <c r="BG29" s="340"/>
      <c r="BH29" s="340"/>
      <c r="BI29" s="340"/>
      <c r="BJ29" s="340"/>
      <c r="BK29" s="139"/>
      <c r="BL29" s="21"/>
      <c r="BM29" s="119"/>
    </row>
    <row r="30" spans="1:66" s="112" customFormat="1" ht="20.100000000000001" hidden="1" customHeight="1" outlineLevel="1" x14ac:dyDescent="0.15">
      <c r="A30" s="21"/>
      <c r="B30" s="117"/>
      <c r="C30" s="117"/>
      <c r="D30" s="117"/>
      <c r="E30" s="117"/>
      <c r="F30" s="117"/>
      <c r="G30" s="117"/>
      <c r="H30" s="117"/>
      <c r="I30" s="117"/>
      <c r="J30" s="117"/>
      <c r="K30" s="117"/>
      <c r="L30" s="117"/>
      <c r="M30" s="117"/>
      <c r="N30" s="117"/>
      <c r="O30" s="21"/>
      <c r="P30" s="115"/>
      <c r="Q30" s="320" t="s">
        <v>22</v>
      </c>
      <c r="R30" s="321"/>
      <c r="S30" s="321"/>
      <c r="T30" s="321"/>
      <c r="U30" s="321"/>
      <c r="V30" s="321"/>
      <c r="W30" s="321"/>
      <c r="X30" s="321"/>
      <c r="Y30" s="321"/>
      <c r="Z30" s="321"/>
      <c r="AA30" s="321"/>
      <c r="AB30" s="321"/>
      <c r="AC30" s="322"/>
      <c r="AD30" s="323"/>
      <c r="AE30" s="324"/>
      <c r="AF30" s="324"/>
      <c r="AG30" s="141"/>
      <c r="AH30" s="343">
        <f>入力ﾌｫｰﾑ!AH$42</f>
        <v>0</v>
      </c>
      <c r="AI30" s="344"/>
      <c r="AJ30" s="344"/>
      <c r="AK30" s="344"/>
      <c r="AL30" s="344"/>
      <c r="AM30" s="344"/>
      <c r="AN30" s="344"/>
      <c r="AO30" s="344"/>
      <c r="AP30" s="344"/>
      <c r="AQ30" s="142"/>
      <c r="AR30" s="343">
        <f>入力ﾌｫｰﾑ!AR$42</f>
        <v>0</v>
      </c>
      <c r="AS30" s="344"/>
      <c r="AT30" s="344"/>
      <c r="AU30" s="344"/>
      <c r="AV30" s="344"/>
      <c r="AW30" s="344"/>
      <c r="AX30" s="344"/>
      <c r="AY30" s="344"/>
      <c r="AZ30" s="344"/>
      <c r="BA30" s="142"/>
      <c r="BB30" s="343">
        <f>入力ﾌｫｰﾑ!BB$42</f>
        <v>0</v>
      </c>
      <c r="BC30" s="344"/>
      <c r="BD30" s="344"/>
      <c r="BE30" s="344"/>
      <c r="BF30" s="344"/>
      <c r="BG30" s="344"/>
      <c r="BH30" s="344"/>
      <c r="BI30" s="344"/>
      <c r="BJ30" s="344"/>
      <c r="BK30" s="142"/>
      <c r="BL30" s="21"/>
      <c r="BM30" s="119"/>
    </row>
    <row r="31" spans="1:66" s="112" customFormat="1" ht="20.100000000000001" hidden="1" customHeight="1" outlineLevel="1" x14ac:dyDescent="0.15">
      <c r="A31" s="21"/>
      <c r="B31" s="117"/>
      <c r="C31" s="117"/>
      <c r="D31" s="117"/>
      <c r="E31" s="117"/>
      <c r="F31" s="117"/>
      <c r="G31" s="117"/>
      <c r="H31" s="117"/>
      <c r="I31" s="117"/>
      <c r="J31" s="117"/>
      <c r="K31" s="117"/>
      <c r="L31" s="117"/>
      <c r="M31" s="117"/>
      <c r="N31" s="117"/>
      <c r="O31" s="21"/>
      <c r="P31" s="115"/>
      <c r="Q31" s="330" t="s">
        <v>23</v>
      </c>
      <c r="R31" s="331"/>
      <c r="S31" s="331"/>
      <c r="T31" s="331"/>
      <c r="U31" s="331"/>
      <c r="V31" s="331"/>
      <c r="W31" s="331"/>
      <c r="X31" s="331"/>
      <c r="Y31" s="331"/>
      <c r="Z31" s="331"/>
      <c r="AA31" s="331"/>
      <c r="AB31" s="331"/>
      <c r="AC31" s="332"/>
      <c r="AD31" s="333"/>
      <c r="AE31" s="334"/>
      <c r="AF31" s="334"/>
      <c r="AG31" s="135"/>
      <c r="AH31" s="337">
        <f>入力ﾌｫｰﾑ!AH$43</f>
        <v>0</v>
      </c>
      <c r="AI31" s="338"/>
      <c r="AJ31" s="338"/>
      <c r="AK31" s="338"/>
      <c r="AL31" s="338"/>
      <c r="AM31" s="338"/>
      <c r="AN31" s="338"/>
      <c r="AO31" s="338"/>
      <c r="AP31" s="338"/>
      <c r="AQ31" s="136"/>
      <c r="AR31" s="337">
        <f>入力ﾌｫｰﾑ!AR$43</f>
        <v>0</v>
      </c>
      <c r="AS31" s="338"/>
      <c r="AT31" s="338"/>
      <c r="AU31" s="338"/>
      <c r="AV31" s="338"/>
      <c r="AW31" s="338"/>
      <c r="AX31" s="338"/>
      <c r="AY31" s="338"/>
      <c r="AZ31" s="338"/>
      <c r="BA31" s="136"/>
      <c r="BB31" s="337">
        <f>入力ﾌｫｰﾑ!BB$43</f>
        <v>0</v>
      </c>
      <c r="BC31" s="338"/>
      <c r="BD31" s="338"/>
      <c r="BE31" s="338"/>
      <c r="BF31" s="338"/>
      <c r="BG31" s="338"/>
      <c r="BH31" s="338"/>
      <c r="BI31" s="338"/>
      <c r="BJ31" s="338"/>
      <c r="BK31" s="136"/>
      <c r="BL31" s="21"/>
      <c r="BM31" s="119"/>
    </row>
    <row r="32" spans="1:66" s="112" customFormat="1" ht="20.100000000000001" customHeight="1" collapsed="1" x14ac:dyDescent="0.15">
      <c r="A32" s="21"/>
      <c r="B32" s="117"/>
      <c r="C32" s="117"/>
      <c r="D32" s="117"/>
      <c r="E32" s="117"/>
      <c r="F32" s="117"/>
      <c r="G32" s="117"/>
      <c r="H32" s="117"/>
      <c r="I32" s="117"/>
      <c r="J32" s="117"/>
      <c r="K32" s="117"/>
      <c r="L32" s="117"/>
      <c r="M32" s="117"/>
      <c r="N32" s="117"/>
      <c r="O32" s="21"/>
      <c r="P32" s="115"/>
      <c r="Q32" s="325" t="s">
        <v>50</v>
      </c>
      <c r="R32" s="326"/>
      <c r="S32" s="326"/>
      <c r="T32" s="326"/>
      <c r="U32" s="326"/>
      <c r="V32" s="326"/>
      <c r="W32" s="326"/>
      <c r="X32" s="326"/>
      <c r="Y32" s="326"/>
      <c r="Z32" s="326"/>
      <c r="AA32" s="326"/>
      <c r="AB32" s="326"/>
      <c r="AC32" s="327"/>
      <c r="AD32" s="328"/>
      <c r="AE32" s="329"/>
      <c r="AF32" s="329"/>
      <c r="AG32" s="131"/>
      <c r="AH32" s="339">
        <f>入力ﾌｫｰﾑ!AH$44</f>
        <v>0</v>
      </c>
      <c r="AI32" s="340"/>
      <c r="AJ32" s="340"/>
      <c r="AK32" s="340"/>
      <c r="AL32" s="340"/>
      <c r="AM32" s="340"/>
      <c r="AN32" s="340"/>
      <c r="AO32" s="340"/>
      <c r="AP32" s="340"/>
      <c r="AQ32" s="132"/>
      <c r="AR32" s="341">
        <f>入力ﾌｫｰﾑ!AR$44</f>
        <v>0</v>
      </c>
      <c r="AS32" s="342"/>
      <c r="AT32" s="342"/>
      <c r="AU32" s="342"/>
      <c r="AV32" s="342"/>
      <c r="AW32" s="342"/>
      <c r="AX32" s="342"/>
      <c r="AY32" s="342"/>
      <c r="AZ32" s="342"/>
      <c r="BA32" s="132"/>
      <c r="BB32" s="341">
        <f>入力ﾌｫｰﾑ!BB$44</f>
        <v>0</v>
      </c>
      <c r="BC32" s="342"/>
      <c r="BD32" s="342"/>
      <c r="BE32" s="342"/>
      <c r="BF32" s="342"/>
      <c r="BG32" s="342"/>
      <c r="BH32" s="342"/>
      <c r="BI32" s="342"/>
      <c r="BJ32" s="342"/>
      <c r="BK32" s="132"/>
      <c r="BL32" s="21"/>
      <c r="BM32" s="119"/>
    </row>
    <row r="33" spans="1:66" s="112" customFormat="1" ht="20.100000000000001" customHeight="1" x14ac:dyDescent="0.15">
      <c r="A33" s="21"/>
      <c r="B33" s="117"/>
      <c r="C33" s="117"/>
      <c r="D33" s="117"/>
      <c r="E33" s="117"/>
      <c r="F33" s="117"/>
      <c r="G33" s="117"/>
      <c r="H33" s="117"/>
      <c r="I33" s="117"/>
      <c r="J33" s="117"/>
      <c r="K33" s="117"/>
      <c r="L33" s="117"/>
      <c r="M33" s="117"/>
      <c r="N33" s="117"/>
      <c r="O33" s="134"/>
      <c r="P33" s="115"/>
      <c r="Q33" s="301" t="s">
        <v>51</v>
      </c>
      <c r="R33" s="302"/>
      <c r="S33" s="302"/>
      <c r="T33" s="302"/>
      <c r="U33" s="302"/>
      <c r="V33" s="302"/>
      <c r="W33" s="302"/>
      <c r="X33" s="302"/>
      <c r="Y33" s="302"/>
      <c r="Z33" s="302"/>
      <c r="AA33" s="302"/>
      <c r="AB33" s="302"/>
      <c r="AC33" s="303"/>
      <c r="AD33" s="304"/>
      <c r="AE33" s="305"/>
      <c r="AF33" s="305"/>
      <c r="AG33" s="127"/>
      <c r="AH33" s="335">
        <f>入力ﾌｫｰﾑ!AH$45</f>
        <v>0</v>
      </c>
      <c r="AI33" s="336"/>
      <c r="AJ33" s="336"/>
      <c r="AK33" s="336"/>
      <c r="AL33" s="336"/>
      <c r="AM33" s="336"/>
      <c r="AN33" s="336"/>
      <c r="AO33" s="336"/>
      <c r="AP33" s="336"/>
      <c r="AQ33" s="118"/>
      <c r="AR33" s="335">
        <f>入力ﾌｫｰﾑ!AR$45</f>
        <v>0</v>
      </c>
      <c r="AS33" s="336"/>
      <c r="AT33" s="336"/>
      <c r="AU33" s="336"/>
      <c r="AV33" s="336"/>
      <c r="AW33" s="336"/>
      <c r="AX33" s="336"/>
      <c r="AY33" s="336"/>
      <c r="AZ33" s="336"/>
      <c r="BA33" s="118"/>
      <c r="BB33" s="335">
        <f>入力ﾌｫｰﾑ!BB$45</f>
        <v>0</v>
      </c>
      <c r="BC33" s="336"/>
      <c r="BD33" s="336"/>
      <c r="BE33" s="336"/>
      <c r="BF33" s="336"/>
      <c r="BG33" s="336"/>
      <c r="BH33" s="336"/>
      <c r="BI33" s="336"/>
      <c r="BJ33" s="336"/>
      <c r="BK33" s="118"/>
      <c r="BL33" s="21"/>
      <c r="BM33" s="119"/>
    </row>
    <row r="34" spans="1:66" s="112" customFormat="1" x14ac:dyDescent="0.15">
      <c r="A34" s="21"/>
      <c r="B34" s="117"/>
      <c r="C34" s="117"/>
      <c r="D34" s="117"/>
      <c r="E34" s="117"/>
      <c r="F34" s="117"/>
      <c r="G34" s="117"/>
      <c r="H34" s="117"/>
      <c r="I34" s="117"/>
      <c r="J34" s="117"/>
      <c r="K34" s="117"/>
      <c r="L34" s="117"/>
      <c r="M34" s="117"/>
      <c r="N34" s="117"/>
      <c r="O34" s="117"/>
      <c r="P34" s="117"/>
      <c r="Q34" s="124" t="s">
        <v>19</v>
      </c>
      <c r="R34" s="316">
        <f>AR$4</f>
        <v>0.1</v>
      </c>
      <c r="S34" s="316"/>
      <c r="T34" s="125" t="s">
        <v>20</v>
      </c>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13"/>
      <c r="BL34" s="21"/>
      <c r="BM34" s="119"/>
    </row>
    <row r="35" spans="1:66" s="112" customFormat="1" ht="20.100000000000001" customHeight="1" x14ac:dyDescent="0.15">
      <c r="A35" s="21"/>
      <c r="B35" s="117"/>
      <c r="C35" s="117"/>
      <c r="D35" s="117"/>
      <c r="E35" s="117"/>
      <c r="F35" s="117"/>
      <c r="G35" s="117"/>
      <c r="H35" s="117"/>
      <c r="I35" s="117"/>
      <c r="J35" s="117"/>
      <c r="K35" s="117"/>
      <c r="L35" s="117"/>
      <c r="M35" s="117"/>
      <c r="N35" s="117"/>
      <c r="O35" s="117"/>
      <c r="P35" s="117"/>
      <c r="Q35" s="317"/>
      <c r="R35" s="318"/>
      <c r="S35" s="318"/>
      <c r="T35" s="318"/>
      <c r="U35" s="318"/>
      <c r="V35" s="318"/>
      <c r="W35" s="318"/>
      <c r="X35" s="318"/>
      <c r="Y35" s="318"/>
      <c r="Z35" s="318"/>
      <c r="AA35" s="318"/>
      <c r="AB35" s="318"/>
      <c r="AC35" s="319"/>
      <c r="AD35" s="304"/>
      <c r="AE35" s="305"/>
      <c r="AF35" s="305"/>
      <c r="AG35" s="127"/>
      <c r="AH35" s="354" t="s">
        <v>42</v>
      </c>
      <c r="AI35" s="355"/>
      <c r="AJ35" s="355"/>
      <c r="AK35" s="355"/>
      <c r="AL35" s="355"/>
      <c r="AM35" s="355"/>
      <c r="AN35" s="355"/>
      <c r="AO35" s="355"/>
      <c r="AP35" s="355"/>
      <c r="AQ35" s="356"/>
      <c r="AR35" s="354" t="s">
        <v>70</v>
      </c>
      <c r="AS35" s="355"/>
      <c r="AT35" s="355"/>
      <c r="AU35" s="355"/>
      <c r="AV35" s="355"/>
      <c r="AW35" s="355"/>
      <c r="AX35" s="355"/>
      <c r="AY35" s="355"/>
      <c r="AZ35" s="355"/>
      <c r="BA35" s="356"/>
      <c r="BB35" s="354" t="s">
        <v>43</v>
      </c>
      <c r="BC35" s="355"/>
      <c r="BD35" s="355"/>
      <c r="BE35" s="355"/>
      <c r="BF35" s="355"/>
      <c r="BG35" s="355"/>
      <c r="BH35" s="355"/>
      <c r="BI35" s="355"/>
      <c r="BJ35" s="355"/>
      <c r="BK35" s="356"/>
      <c r="BL35" s="21"/>
      <c r="BM35" s="119"/>
    </row>
    <row r="36" spans="1:66" s="112" customFormat="1" ht="20.100000000000001" customHeight="1" x14ac:dyDescent="0.15">
      <c r="A36" s="21"/>
      <c r="B36" s="117"/>
      <c r="C36" s="117"/>
      <c r="D36" s="117"/>
      <c r="E36" s="117"/>
      <c r="F36" s="117"/>
      <c r="G36" s="117"/>
      <c r="H36" s="117"/>
      <c r="I36" s="117"/>
      <c r="J36" s="117"/>
      <c r="K36" s="117"/>
      <c r="L36" s="117"/>
      <c r="M36" s="117"/>
      <c r="N36" s="117"/>
      <c r="O36" s="117"/>
      <c r="P36" s="117"/>
      <c r="Q36" s="311" t="s">
        <v>44</v>
      </c>
      <c r="R36" s="312"/>
      <c r="S36" s="312"/>
      <c r="T36" s="312"/>
      <c r="U36" s="312"/>
      <c r="V36" s="312"/>
      <c r="W36" s="312"/>
      <c r="X36" s="312"/>
      <c r="Y36" s="312"/>
      <c r="Z36" s="312"/>
      <c r="AA36" s="312"/>
      <c r="AB36" s="312"/>
      <c r="AC36" s="313"/>
      <c r="AD36" s="314"/>
      <c r="AE36" s="315"/>
      <c r="AF36" s="315"/>
      <c r="AG36" s="128"/>
      <c r="AH36" s="350">
        <f>入力ﾌｫｰﾑ!AH$48</f>
        <v>0</v>
      </c>
      <c r="AI36" s="351"/>
      <c r="AJ36" s="351"/>
      <c r="AK36" s="351"/>
      <c r="AL36" s="351"/>
      <c r="AM36" s="351"/>
      <c r="AN36" s="351"/>
      <c r="AO36" s="351"/>
      <c r="AP36" s="351"/>
      <c r="AQ36" s="129"/>
      <c r="AR36" s="350">
        <f>入力ﾌｫｰﾑ!AR$48</f>
        <v>0</v>
      </c>
      <c r="AS36" s="351"/>
      <c r="AT36" s="351"/>
      <c r="AU36" s="351"/>
      <c r="AV36" s="351"/>
      <c r="AW36" s="351"/>
      <c r="AX36" s="351"/>
      <c r="AY36" s="351"/>
      <c r="AZ36" s="351"/>
      <c r="BA36" s="129"/>
      <c r="BB36" s="350">
        <f>入力ﾌｫｰﾑ!BB$48</f>
        <v>0</v>
      </c>
      <c r="BC36" s="351"/>
      <c r="BD36" s="351"/>
      <c r="BE36" s="351"/>
      <c r="BF36" s="351"/>
      <c r="BG36" s="351"/>
      <c r="BH36" s="351"/>
      <c r="BI36" s="351"/>
      <c r="BJ36" s="351"/>
      <c r="BK36" s="129"/>
      <c r="BL36" s="21"/>
      <c r="BM36" s="119"/>
    </row>
    <row r="37" spans="1:66" s="112" customFormat="1" ht="20.100000000000001" customHeight="1" x14ac:dyDescent="0.15">
      <c r="A37" s="21"/>
      <c r="B37" s="117"/>
      <c r="C37" s="117"/>
      <c r="D37" s="117"/>
      <c r="E37" s="117"/>
      <c r="F37" s="117"/>
      <c r="G37" s="117"/>
      <c r="H37" s="117"/>
      <c r="I37" s="117"/>
      <c r="J37" s="117"/>
      <c r="K37" s="117"/>
      <c r="L37" s="117"/>
      <c r="M37" s="117"/>
      <c r="N37" s="117"/>
      <c r="O37" s="117"/>
      <c r="P37" s="117"/>
      <c r="Q37" s="325" t="s">
        <v>45</v>
      </c>
      <c r="R37" s="326"/>
      <c r="S37" s="326"/>
      <c r="T37" s="326"/>
      <c r="U37" s="326"/>
      <c r="V37" s="326"/>
      <c r="W37" s="326"/>
      <c r="X37" s="326"/>
      <c r="Y37" s="326"/>
      <c r="Z37" s="326"/>
      <c r="AA37" s="326"/>
      <c r="AB37" s="326"/>
      <c r="AC37" s="327"/>
      <c r="AD37" s="328"/>
      <c r="AE37" s="329"/>
      <c r="AF37" s="329"/>
      <c r="AG37" s="131"/>
      <c r="AH37" s="341">
        <f>入力ﾌｫｰﾑ!AH$49</f>
        <v>0</v>
      </c>
      <c r="AI37" s="342"/>
      <c r="AJ37" s="342"/>
      <c r="AK37" s="342"/>
      <c r="AL37" s="342"/>
      <c r="AM37" s="342"/>
      <c r="AN37" s="342"/>
      <c r="AO37" s="342"/>
      <c r="AP37" s="342"/>
      <c r="AQ37" s="132"/>
      <c r="AR37" s="341">
        <f>入力ﾌｫｰﾑ!AR$49</f>
        <v>0</v>
      </c>
      <c r="AS37" s="342"/>
      <c r="AT37" s="342"/>
      <c r="AU37" s="342"/>
      <c r="AV37" s="342"/>
      <c r="AW37" s="342"/>
      <c r="AX37" s="342"/>
      <c r="AY37" s="342"/>
      <c r="AZ37" s="342"/>
      <c r="BA37" s="132"/>
      <c r="BB37" s="341">
        <f>入力ﾌｫｰﾑ!BB$49</f>
        <v>0</v>
      </c>
      <c r="BC37" s="342"/>
      <c r="BD37" s="342"/>
      <c r="BE37" s="342"/>
      <c r="BF37" s="342"/>
      <c r="BG37" s="342"/>
      <c r="BH37" s="342"/>
      <c r="BI37" s="342"/>
      <c r="BJ37" s="342"/>
      <c r="BK37" s="132"/>
      <c r="BL37" s="21"/>
      <c r="BM37" s="119"/>
    </row>
    <row r="38" spans="1:66" s="112" customFormat="1" ht="20.100000000000001" customHeight="1" x14ac:dyDescent="0.15">
      <c r="A38" s="21"/>
      <c r="B38" s="117"/>
      <c r="C38" s="117"/>
      <c r="D38" s="117"/>
      <c r="E38" s="117"/>
      <c r="F38" s="117"/>
      <c r="G38" s="117"/>
      <c r="H38" s="117"/>
      <c r="I38" s="117"/>
      <c r="J38" s="117"/>
      <c r="K38" s="117"/>
      <c r="L38" s="117"/>
      <c r="M38" s="117"/>
      <c r="N38" s="117"/>
      <c r="O38" s="123"/>
      <c r="P38" s="123"/>
      <c r="Q38" s="311" t="s">
        <v>46</v>
      </c>
      <c r="R38" s="312"/>
      <c r="S38" s="312"/>
      <c r="T38" s="312"/>
      <c r="U38" s="312"/>
      <c r="V38" s="312"/>
      <c r="W38" s="312"/>
      <c r="X38" s="312"/>
      <c r="Y38" s="312"/>
      <c r="Z38" s="312"/>
      <c r="AA38" s="312"/>
      <c r="AB38" s="312"/>
      <c r="AC38" s="313"/>
      <c r="AD38" s="314"/>
      <c r="AE38" s="315"/>
      <c r="AF38" s="315"/>
      <c r="AG38" s="128"/>
      <c r="AH38" s="350">
        <f>入力ﾌｫｰﾑ!AH$50</f>
        <v>0</v>
      </c>
      <c r="AI38" s="351"/>
      <c r="AJ38" s="351"/>
      <c r="AK38" s="351"/>
      <c r="AL38" s="351"/>
      <c r="AM38" s="351"/>
      <c r="AN38" s="351"/>
      <c r="AO38" s="351"/>
      <c r="AP38" s="351"/>
      <c r="AQ38" s="129"/>
      <c r="AR38" s="350">
        <f>入力ﾌｫｰﾑ!AR$50</f>
        <v>0</v>
      </c>
      <c r="AS38" s="351"/>
      <c r="AT38" s="351"/>
      <c r="AU38" s="351"/>
      <c r="AV38" s="351"/>
      <c r="AW38" s="351"/>
      <c r="AX38" s="351"/>
      <c r="AY38" s="351"/>
      <c r="AZ38" s="351"/>
      <c r="BA38" s="129"/>
      <c r="BB38" s="350">
        <f>入力ﾌｫｰﾑ!BB$50</f>
        <v>0</v>
      </c>
      <c r="BC38" s="351"/>
      <c r="BD38" s="351"/>
      <c r="BE38" s="351"/>
      <c r="BF38" s="351"/>
      <c r="BG38" s="351"/>
      <c r="BH38" s="351"/>
      <c r="BI38" s="351"/>
      <c r="BJ38" s="351"/>
      <c r="BK38" s="129"/>
      <c r="BL38" s="21"/>
      <c r="BM38" s="119"/>
    </row>
    <row r="39" spans="1:66" s="112" customFormat="1" ht="20.100000000000001" customHeight="1" x14ac:dyDescent="0.15">
      <c r="A39" s="21"/>
      <c r="B39" s="117"/>
      <c r="C39" s="117"/>
      <c r="D39" s="117"/>
      <c r="E39" s="117"/>
      <c r="F39" s="117"/>
      <c r="G39" s="117"/>
      <c r="H39" s="117"/>
      <c r="I39" s="117"/>
      <c r="J39" s="117"/>
      <c r="K39" s="117"/>
      <c r="L39" s="117"/>
      <c r="M39" s="117"/>
      <c r="N39" s="117"/>
      <c r="O39" s="21"/>
      <c r="P39" s="115"/>
      <c r="Q39" s="325" t="s">
        <v>47</v>
      </c>
      <c r="R39" s="326"/>
      <c r="S39" s="326"/>
      <c r="T39" s="326"/>
      <c r="U39" s="326"/>
      <c r="V39" s="326"/>
      <c r="W39" s="326"/>
      <c r="X39" s="326"/>
      <c r="Y39" s="326"/>
      <c r="Z39" s="326"/>
      <c r="AA39" s="326"/>
      <c r="AB39" s="326"/>
      <c r="AC39" s="327"/>
      <c r="AD39" s="328"/>
      <c r="AE39" s="329"/>
      <c r="AF39" s="329"/>
      <c r="AG39" s="131"/>
      <c r="AH39" s="341">
        <f>入力ﾌｫｰﾑ!AH$51</f>
        <v>0</v>
      </c>
      <c r="AI39" s="342"/>
      <c r="AJ39" s="342"/>
      <c r="AK39" s="342"/>
      <c r="AL39" s="342"/>
      <c r="AM39" s="342"/>
      <c r="AN39" s="342"/>
      <c r="AO39" s="342"/>
      <c r="AP39" s="342"/>
      <c r="AQ39" s="132"/>
      <c r="AR39" s="341">
        <f>入力ﾌｫｰﾑ!AR$51</f>
        <v>0</v>
      </c>
      <c r="AS39" s="342"/>
      <c r="AT39" s="342"/>
      <c r="AU39" s="342"/>
      <c r="AV39" s="342"/>
      <c r="AW39" s="342"/>
      <c r="AX39" s="342"/>
      <c r="AY39" s="342"/>
      <c r="AZ39" s="342"/>
      <c r="BA39" s="132"/>
      <c r="BB39" s="341">
        <f>入力ﾌｫｰﾑ!BB$51</f>
        <v>0</v>
      </c>
      <c r="BC39" s="342"/>
      <c r="BD39" s="342"/>
      <c r="BE39" s="342"/>
      <c r="BF39" s="342"/>
      <c r="BG39" s="342"/>
      <c r="BH39" s="342"/>
      <c r="BI39" s="342"/>
      <c r="BJ39" s="342"/>
      <c r="BK39" s="132"/>
      <c r="BL39" s="21"/>
      <c r="BM39" s="119"/>
    </row>
    <row r="40" spans="1:66" s="112" customFormat="1" ht="20.100000000000001" hidden="1" customHeight="1" outlineLevel="1" x14ac:dyDescent="0.15">
      <c r="A40" s="21"/>
      <c r="B40" s="117"/>
      <c r="C40" s="117"/>
      <c r="D40" s="117"/>
      <c r="E40" s="117"/>
      <c r="F40" s="117"/>
      <c r="G40" s="117"/>
      <c r="H40" s="117"/>
      <c r="I40" s="117"/>
      <c r="J40" s="117"/>
      <c r="K40" s="117"/>
      <c r="L40" s="117"/>
      <c r="M40" s="117"/>
      <c r="N40" s="117"/>
      <c r="O40" s="21"/>
      <c r="P40" s="115"/>
      <c r="Q40" s="345" t="s">
        <v>22</v>
      </c>
      <c r="R40" s="346"/>
      <c r="S40" s="346"/>
      <c r="T40" s="346"/>
      <c r="U40" s="346"/>
      <c r="V40" s="346"/>
      <c r="W40" s="346"/>
      <c r="X40" s="346"/>
      <c r="Y40" s="346"/>
      <c r="Z40" s="346"/>
      <c r="AA40" s="346"/>
      <c r="AB40" s="346"/>
      <c r="AC40" s="347"/>
      <c r="AD40" s="348"/>
      <c r="AE40" s="349"/>
      <c r="AF40" s="349"/>
      <c r="AG40" s="128"/>
      <c r="AH40" s="350">
        <f>入力ﾌｫｰﾑ!AH$52</f>
        <v>0</v>
      </c>
      <c r="AI40" s="351"/>
      <c r="AJ40" s="351"/>
      <c r="AK40" s="351"/>
      <c r="AL40" s="351"/>
      <c r="AM40" s="351"/>
      <c r="AN40" s="351"/>
      <c r="AO40" s="351"/>
      <c r="AP40" s="351"/>
      <c r="AQ40" s="129"/>
      <c r="AR40" s="350">
        <f>入力ﾌｫｰﾑ!AR$52</f>
        <v>0</v>
      </c>
      <c r="AS40" s="351"/>
      <c r="AT40" s="351"/>
      <c r="AU40" s="351"/>
      <c r="AV40" s="351"/>
      <c r="AW40" s="351"/>
      <c r="AX40" s="351"/>
      <c r="AY40" s="351"/>
      <c r="AZ40" s="351"/>
      <c r="BA40" s="129"/>
      <c r="BB40" s="350">
        <f>入力ﾌｫｰﾑ!BB$52</f>
        <v>0</v>
      </c>
      <c r="BC40" s="351"/>
      <c r="BD40" s="351"/>
      <c r="BE40" s="351"/>
      <c r="BF40" s="351"/>
      <c r="BG40" s="351"/>
      <c r="BH40" s="351"/>
      <c r="BI40" s="351"/>
      <c r="BJ40" s="351"/>
      <c r="BK40" s="129"/>
      <c r="BL40" s="21"/>
      <c r="BM40" s="119"/>
    </row>
    <row r="41" spans="1:66" s="112" customFormat="1" ht="20.100000000000001" hidden="1" customHeight="1" outlineLevel="1" x14ac:dyDescent="0.15">
      <c r="A41" s="21"/>
      <c r="B41" s="117"/>
      <c r="C41" s="117"/>
      <c r="D41" s="117"/>
      <c r="E41" s="117"/>
      <c r="F41" s="117"/>
      <c r="G41" s="117"/>
      <c r="H41" s="117"/>
      <c r="I41" s="117"/>
      <c r="J41" s="117"/>
      <c r="K41" s="117"/>
      <c r="L41" s="117"/>
      <c r="M41" s="117"/>
      <c r="N41" s="117"/>
      <c r="O41" s="21"/>
      <c r="P41" s="115"/>
      <c r="Q41" s="330" t="s">
        <v>23</v>
      </c>
      <c r="R41" s="331"/>
      <c r="S41" s="331"/>
      <c r="T41" s="331"/>
      <c r="U41" s="331"/>
      <c r="V41" s="331"/>
      <c r="W41" s="331"/>
      <c r="X41" s="331"/>
      <c r="Y41" s="331"/>
      <c r="Z41" s="331"/>
      <c r="AA41" s="331"/>
      <c r="AB41" s="331"/>
      <c r="AC41" s="332"/>
      <c r="AD41" s="352"/>
      <c r="AE41" s="353"/>
      <c r="AF41" s="353"/>
      <c r="AG41" s="135"/>
      <c r="AH41" s="337">
        <f>入力ﾌｫｰﾑ!AH$53</f>
        <v>0</v>
      </c>
      <c r="AI41" s="338"/>
      <c r="AJ41" s="338"/>
      <c r="AK41" s="338"/>
      <c r="AL41" s="338"/>
      <c r="AM41" s="338"/>
      <c r="AN41" s="338"/>
      <c r="AO41" s="338"/>
      <c r="AP41" s="338"/>
      <c r="AQ41" s="136"/>
      <c r="AR41" s="337">
        <f>入力ﾌｫｰﾑ!AR$53</f>
        <v>0</v>
      </c>
      <c r="AS41" s="338"/>
      <c r="AT41" s="338"/>
      <c r="AU41" s="338"/>
      <c r="AV41" s="338"/>
      <c r="AW41" s="338"/>
      <c r="AX41" s="338"/>
      <c r="AY41" s="338"/>
      <c r="AZ41" s="338"/>
      <c r="BA41" s="136"/>
      <c r="BB41" s="337">
        <f>入力ﾌｫｰﾑ!BB$53</f>
        <v>0</v>
      </c>
      <c r="BC41" s="338"/>
      <c r="BD41" s="338"/>
      <c r="BE41" s="338"/>
      <c r="BF41" s="338"/>
      <c r="BG41" s="338"/>
      <c r="BH41" s="338"/>
      <c r="BI41" s="338"/>
      <c r="BJ41" s="338"/>
      <c r="BK41" s="136"/>
      <c r="BL41" s="21"/>
      <c r="BM41" s="119"/>
    </row>
    <row r="42" spans="1:66" s="112" customFormat="1" ht="20.100000000000001" customHeight="1" collapsed="1" x14ac:dyDescent="0.15">
      <c r="A42" s="21"/>
      <c r="B42" s="117"/>
      <c r="C42" s="117"/>
      <c r="D42" s="117"/>
      <c r="E42" s="117"/>
      <c r="F42" s="117"/>
      <c r="G42" s="117"/>
      <c r="H42" s="117"/>
      <c r="I42" s="117"/>
      <c r="J42" s="117"/>
      <c r="K42" s="117"/>
      <c r="L42" s="117"/>
      <c r="M42" s="117"/>
      <c r="N42" s="117"/>
      <c r="O42" s="21"/>
      <c r="P42" s="115"/>
      <c r="Q42" s="306" t="s">
        <v>48</v>
      </c>
      <c r="R42" s="307"/>
      <c r="S42" s="307"/>
      <c r="T42" s="307"/>
      <c r="U42" s="307"/>
      <c r="V42" s="307"/>
      <c r="W42" s="307"/>
      <c r="X42" s="307"/>
      <c r="Y42" s="307"/>
      <c r="Z42" s="307"/>
      <c r="AA42" s="307"/>
      <c r="AB42" s="307"/>
      <c r="AC42" s="308"/>
      <c r="AD42" s="309">
        <f>入力ﾌｫｰﾑ!$F$13</f>
        <v>0.1</v>
      </c>
      <c r="AE42" s="310"/>
      <c r="AF42" s="310"/>
      <c r="AG42" s="138"/>
      <c r="AH42" s="339">
        <f>入力ﾌｫｰﾑ!AH$54</f>
        <v>0</v>
      </c>
      <c r="AI42" s="340"/>
      <c r="AJ42" s="340"/>
      <c r="AK42" s="340"/>
      <c r="AL42" s="340"/>
      <c r="AM42" s="340"/>
      <c r="AN42" s="340"/>
      <c r="AO42" s="340"/>
      <c r="AP42" s="340"/>
      <c r="AQ42" s="139"/>
      <c r="AR42" s="339">
        <f>入力ﾌｫｰﾑ!AR$54</f>
        <v>0</v>
      </c>
      <c r="AS42" s="340"/>
      <c r="AT42" s="340"/>
      <c r="AU42" s="340"/>
      <c r="AV42" s="340"/>
      <c r="AW42" s="340"/>
      <c r="AX42" s="340"/>
      <c r="AY42" s="340"/>
      <c r="AZ42" s="340"/>
      <c r="BA42" s="139"/>
      <c r="BB42" s="339">
        <f>入力ﾌｫｰﾑ!BB$54</f>
        <v>0</v>
      </c>
      <c r="BC42" s="340"/>
      <c r="BD42" s="340"/>
      <c r="BE42" s="340"/>
      <c r="BF42" s="340"/>
      <c r="BG42" s="340"/>
      <c r="BH42" s="340"/>
      <c r="BI42" s="340"/>
      <c r="BJ42" s="340"/>
      <c r="BK42" s="139"/>
      <c r="BL42" s="21"/>
      <c r="BM42" s="119"/>
    </row>
    <row r="43" spans="1:66" s="112" customFormat="1" ht="20.100000000000001" hidden="1" customHeight="1" outlineLevel="1" x14ac:dyDescent="0.15">
      <c r="A43" s="21"/>
      <c r="B43" s="117"/>
      <c r="C43" s="117"/>
      <c r="D43" s="117"/>
      <c r="E43" s="117"/>
      <c r="F43" s="117"/>
      <c r="G43" s="117"/>
      <c r="H43" s="117"/>
      <c r="I43" s="117"/>
      <c r="J43" s="117"/>
      <c r="K43" s="117"/>
      <c r="L43" s="117"/>
      <c r="M43" s="117"/>
      <c r="N43" s="117"/>
      <c r="O43" s="21"/>
      <c r="P43" s="115"/>
      <c r="Q43" s="320" t="s">
        <v>22</v>
      </c>
      <c r="R43" s="321"/>
      <c r="S43" s="321"/>
      <c r="T43" s="321"/>
      <c r="U43" s="321"/>
      <c r="V43" s="321"/>
      <c r="W43" s="321"/>
      <c r="X43" s="321"/>
      <c r="Y43" s="321"/>
      <c r="Z43" s="321"/>
      <c r="AA43" s="321"/>
      <c r="AB43" s="321"/>
      <c r="AC43" s="322"/>
      <c r="AD43" s="323"/>
      <c r="AE43" s="324"/>
      <c r="AF43" s="324"/>
      <c r="AG43" s="141"/>
      <c r="AH43" s="343">
        <f>入力ﾌｫｰﾑ!AH$55</f>
        <v>0</v>
      </c>
      <c r="AI43" s="344"/>
      <c r="AJ43" s="344"/>
      <c r="AK43" s="344"/>
      <c r="AL43" s="344"/>
      <c r="AM43" s="344"/>
      <c r="AN43" s="344"/>
      <c r="AO43" s="344"/>
      <c r="AP43" s="344"/>
      <c r="AQ43" s="142"/>
      <c r="AR43" s="343">
        <f>入力ﾌｫｰﾑ!AR$55</f>
        <v>0</v>
      </c>
      <c r="AS43" s="344"/>
      <c r="AT43" s="344"/>
      <c r="AU43" s="344"/>
      <c r="AV43" s="344"/>
      <c r="AW43" s="344"/>
      <c r="AX43" s="344"/>
      <c r="AY43" s="344"/>
      <c r="AZ43" s="344"/>
      <c r="BA43" s="142"/>
      <c r="BB43" s="343">
        <f>入力ﾌｫｰﾑ!BB$55</f>
        <v>0</v>
      </c>
      <c r="BC43" s="344"/>
      <c r="BD43" s="344"/>
      <c r="BE43" s="344"/>
      <c r="BF43" s="344"/>
      <c r="BG43" s="344"/>
      <c r="BH43" s="344"/>
      <c r="BI43" s="344"/>
      <c r="BJ43" s="344"/>
      <c r="BK43" s="142"/>
      <c r="BL43" s="21"/>
      <c r="BM43" s="119"/>
    </row>
    <row r="44" spans="1:66" s="112" customFormat="1" ht="20.100000000000001" hidden="1" customHeight="1" outlineLevel="1" x14ac:dyDescent="0.15">
      <c r="A44" s="21"/>
      <c r="B44" s="117"/>
      <c r="C44" s="117"/>
      <c r="D44" s="117"/>
      <c r="E44" s="117"/>
      <c r="F44" s="117"/>
      <c r="G44" s="117"/>
      <c r="H44" s="117"/>
      <c r="I44" s="117"/>
      <c r="J44" s="117"/>
      <c r="K44" s="117"/>
      <c r="L44" s="117"/>
      <c r="M44" s="117"/>
      <c r="N44" s="117"/>
      <c r="O44" s="21"/>
      <c r="P44" s="115"/>
      <c r="Q44" s="330" t="s">
        <v>23</v>
      </c>
      <c r="R44" s="331"/>
      <c r="S44" s="331"/>
      <c r="T44" s="331"/>
      <c r="U44" s="331"/>
      <c r="V44" s="331"/>
      <c r="W44" s="331"/>
      <c r="X44" s="331"/>
      <c r="Y44" s="331"/>
      <c r="Z44" s="331"/>
      <c r="AA44" s="331"/>
      <c r="AB44" s="331"/>
      <c r="AC44" s="332"/>
      <c r="AD44" s="333"/>
      <c r="AE44" s="334"/>
      <c r="AF44" s="334"/>
      <c r="AG44" s="135"/>
      <c r="AH44" s="337">
        <f>入力ﾌｫｰﾑ!AH$56</f>
        <v>0</v>
      </c>
      <c r="AI44" s="338"/>
      <c r="AJ44" s="338"/>
      <c r="AK44" s="338"/>
      <c r="AL44" s="338"/>
      <c r="AM44" s="338"/>
      <c r="AN44" s="338"/>
      <c r="AO44" s="338"/>
      <c r="AP44" s="338"/>
      <c r="AQ44" s="136"/>
      <c r="AR44" s="337">
        <f>入力ﾌｫｰﾑ!AR$56</f>
        <v>0</v>
      </c>
      <c r="AS44" s="338"/>
      <c r="AT44" s="338"/>
      <c r="AU44" s="338"/>
      <c r="AV44" s="338"/>
      <c r="AW44" s="338"/>
      <c r="AX44" s="338"/>
      <c r="AY44" s="338"/>
      <c r="AZ44" s="338"/>
      <c r="BA44" s="136"/>
      <c r="BB44" s="337">
        <f>入力ﾌｫｰﾑ!BB$56</f>
        <v>0</v>
      </c>
      <c r="BC44" s="338"/>
      <c r="BD44" s="338"/>
      <c r="BE44" s="338"/>
      <c r="BF44" s="338"/>
      <c r="BG44" s="338"/>
      <c r="BH44" s="338"/>
      <c r="BI44" s="338"/>
      <c r="BJ44" s="338"/>
      <c r="BK44" s="136"/>
      <c r="BL44" s="21"/>
      <c r="BM44" s="119"/>
    </row>
    <row r="45" spans="1:66" s="112" customFormat="1" ht="20.100000000000001" customHeight="1" collapsed="1" x14ac:dyDescent="0.15">
      <c r="A45" s="21"/>
      <c r="B45" s="117"/>
      <c r="C45" s="117"/>
      <c r="D45" s="117"/>
      <c r="E45" s="117"/>
      <c r="F45" s="117"/>
      <c r="G45" s="117"/>
      <c r="H45" s="117"/>
      <c r="I45" s="117"/>
      <c r="J45" s="117"/>
      <c r="K45" s="117"/>
      <c r="L45" s="117"/>
      <c r="M45" s="117"/>
      <c r="N45" s="117"/>
      <c r="O45" s="21"/>
      <c r="P45" s="115"/>
      <c r="Q45" s="325" t="s">
        <v>50</v>
      </c>
      <c r="R45" s="326"/>
      <c r="S45" s="326"/>
      <c r="T45" s="326"/>
      <c r="U45" s="326"/>
      <c r="V45" s="326"/>
      <c r="W45" s="326"/>
      <c r="X45" s="326"/>
      <c r="Y45" s="326"/>
      <c r="Z45" s="326"/>
      <c r="AA45" s="326"/>
      <c r="AB45" s="326"/>
      <c r="AC45" s="327"/>
      <c r="AD45" s="328"/>
      <c r="AE45" s="329"/>
      <c r="AF45" s="329"/>
      <c r="AG45" s="131"/>
      <c r="AH45" s="339">
        <f>入力ﾌｫｰﾑ!AH$57</f>
        <v>0</v>
      </c>
      <c r="AI45" s="340"/>
      <c r="AJ45" s="340"/>
      <c r="AK45" s="340"/>
      <c r="AL45" s="340"/>
      <c r="AM45" s="340"/>
      <c r="AN45" s="340"/>
      <c r="AO45" s="340"/>
      <c r="AP45" s="340"/>
      <c r="AQ45" s="132"/>
      <c r="AR45" s="341">
        <f>入力ﾌｫｰﾑ!AR$57</f>
        <v>0</v>
      </c>
      <c r="AS45" s="342"/>
      <c r="AT45" s="342"/>
      <c r="AU45" s="342"/>
      <c r="AV45" s="342"/>
      <c r="AW45" s="342"/>
      <c r="AX45" s="342"/>
      <c r="AY45" s="342"/>
      <c r="AZ45" s="342"/>
      <c r="BA45" s="132"/>
      <c r="BB45" s="341">
        <f>入力ﾌｫｰﾑ!BB$57</f>
        <v>0</v>
      </c>
      <c r="BC45" s="342"/>
      <c r="BD45" s="342"/>
      <c r="BE45" s="342"/>
      <c r="BF45" s="342"/>
      <c r="BG45" s="342"/>
      <c r="BH45" s="342"/>
      <c r="BI45" s="342"/>
      <c r="BJ45" s="342"/>
      <c r="BK45" s="132"/>
      <c r="BL45" s="21"/>
      <c r="BM45" s="119"/>
    </row>
    <row r="46" spans="1:66" s="112" customFormat="1" ht="20.100000000000001" customHeight="1" x14ac:dyDescent="0.15">
      <c r="A46" s="21"/>
      <c r="B46" s="367" t="s">
        <v>26</v>
      </c>
      <c r="C46" s="367"/>
      <c r="D46" s="367"/>
      <c r="E46" s="367"/>
      <c r="F46" s="367"/>
      <c r="G46" s="367"/>
      <c r="H46" s="367"/>
      <c r="I46" s="367"/>
      <c r="J46" s="367"/>
      <c r="K46" s="367"/>
      <c r="L46" s="367"/>
      <c r="M46" s="367"/>
      <c r="N46" s="367"/>
      <c r="O46" s="367"/>
      <c r="P46" s="115"/>
      <c r="Q46" s="301" t="s">
        <v>51</v>
      </c>
      <c r="R46" s="302"/>
      <c r="S46" s="302"/>
      <c r="T46" s="302"/>
      <c r="U46" s="302"/>
      <c r="V46" s="302"/>
      <c r="W46" s="302"/>
      <c r="X46" s="302"/>
      <c r="Y46" s="302"/>
      <c r="Z46" s="302"/>
      <c r="AA46" s="302"/>
      <c r="AB46" s="302"/>
      <c r="AC46" s="303"/>
      <c r="AD46" s="304"/>
      <c r="AE46" s="305"/>
      <c r="AF46" s="305"/>
      <c r="AG46" s="127"/>
      <c r="AH46" s="335">
        <f>入力ﾌｫｰﾑ!AH$58</f>
        <v>0</v>
      </c>
      <c r="AI46" s="336"/>
      <c r="AJ46" s="336"/>
      <c r="AK46" s="336"/>
      <c r="AL46" s="336"/>
      <c r="AM46" s="336"/>
      <c r="AN46" s="336"/>
      <c r="AO46" s="336"/>
      <c r="AP46" s="336"/>
      <c r="AQ46" s="118"/>
      <c r="AR46" s="335">
        <f>入力ﾌｫｰﾑ!AR$58</f>
        <v>0</v>
      </c>
      <c r="AS46" s="336"/>
      <c r="AT46" s="336"/>
      <c r="AU46" s="336"/>
      <c r="AV46" s="336"/>
      <c r="AW46" s="336"/>
      <c r="AX46" s="336"/>
      <c r="AY46" s="336"/>
      <c r="AZ46" s="336"/>
      <c r="BA46" s="118"/>
      <c r="BB46" s="335">
        <f>入力ﾌｫｰﾑ!BB$58</f>
        <v>0</v>
      </c>
      <c r="BC46" s="336"/>
      <c r="BD46" s="336"/>
      <c r="BE46" s="336"/>
      <c r="BF46" s="336"/>
      <c r="BG46" s="336"/>
      <c r="BH46" s="336"/>
      <c r="BI46" s="336"/>
      <c r="BJ46" s="336"/>
      <c r="BK46" s="118"/>
      <c r="BL46" s="21"/>
      <c r="BM46" s="119"/>
    </row>
    <row r="47" spans="1:66" s="110" customFormat="1" ht="24" customHeight="1" x14ac:dyDescent="0.2">
      <c r="A47" s="366" t="s">
        <v>31</v>
      </c>
      <c r="B47" s="366"/>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109"/>
    </row>
    <row r="48" spans="1:66" s="112" customFormat="1" ht="20.100000000000001" customHeight="1" x14ac:dyDescent="0.15">
      <c r="A48" s="21"/>
      <c r="B48" s="113"/>
      <c r="C48" s="21"/>
      <c r="D48" s="21"/>
      <c r="E48" s="21"/>
      <c r="F48" s="21"/>
      <c r="G48" s="21"/>
      <c r="H48" s="21"/>
      <c r="I48" s="21"/>
      <c r="J48" s="21"/>
      <c r="K48" s="21"/>
      <c r="L48" s="21"/>
      <c r="M48" s="21"/>
      <c r="N48" s="21"/>
      <c r="O48" s="21"/>
      <c r="P48" s="21"/>
      <c r="Q48" s="21"/>
      <c r="R48" s="21"/>
      <c r="S48" s="21"/>
      <c r="T48" s="21"/>
      <c r="U48" s="21"/>
      <c r="V48" s="21"/>
      <c r="W48" s="21"/>
      <c r="X48" s="365" t="str">
        <f>IF(入力ﾌｫｰﾑ!X$3="","",入力ﾌｫｰﾑ!X$3)</f>
        <v/>
      </c>
      <c r="Y48" s="365"/>
      <c r="Z48" s="365"/>
      <c r="AA48" s="372" t="s">
        <v>11</v>
      </c>
      <c r="AB48" s="365" t="str">
        <f>IF(入力ﾌｫｰﾑ!AB$3="","",入力ﾌｫｰﾑ!AB$3)</f>
        <v/>
      </c>
      <c r="AC48" s="365"/>
      <c r="AD48" s="372" t="s">
        <v>12</v>
      </c>
      <c r="AE48" s="365" t="str">
        <f>IF(入力ﾌｫｰﾑ!AE$3="","",入力ﾌｫｰﾑ!AE$3)</f>
        <v/>
      </c>
      <c r="AF48" s="365"/>
      <c r="AG48" s="372" t="s">
        <v>13</v>
      </c>
      <c r="AH48" s="373" t="s">
        <v>14</v>
      </c>
      <c r="AI48" s="373"/>
      <c r="AJ48" s="114" t="s">
        <v>15</v>
      </c>
      <c r="AK48" s="365" t="str">
        <f>IF(入力ﾌｫｰﾑ!AK$3="","",入力ﾌｫｰﾑ!AK$3)</f>
        <v/>
      </c>
      <c r="AL48" s="365"/>
      <c r="AM48" s="375" t="s">
        <v>16</v>
      </c>
      <c r="AN48" s="375"/>
      <c r="AO48" s="114" t="s">
        <v>17</v>
      </c>
      <c r="AP48" s="114"/>
      <c r="AQ48" s="114"/>
      <c r="AR48" s="114"/>
      <c r="AS48" s="114"/>
      <c r="AT48" s="21"/>
      <c r="AU48" s="21"/>
      <c r="AV48" s="21"/>
      <c r="AW48" s="21"/>
      <c r="AX48" s="21"/>
      <c r="AY48" s="21"/>
      <c r="AZ48" s="21"/>
      <c r="BA48" s="21"/>
      <c r="BB48" s="115"/>
      <c r="BC48" s="115"/>
      <c r="BD48" s="115"/>
      <c r="BE48" s="115"/>
      <c r="BF48" s="115"/>
      <c r="BG48" s="115"/>
      <c r="BH48" s="115"/>
      <c r="BI48" s="115"/>
      <c r="BJ48" s="115"/>
      <c r="BK48" s="115"/>
      <c r="BL48" s="115"/>
      <c r="BM48" s="21"/>
      <c r="BN48" s="111"/>
    </row>
    <row r="49" spans="1:66" s="112" customFormat="1" ht="14.25" x14ac:dyDescent="0.15">
      <c r="A49" s="21"/>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7"/>
      <c r="AL49" s="117"/>
      <c r="AM49" s="117"/>
      <c r="AN49" s="117"/>
      <c r="AO49" s="117"/>
      <c r="AP49" s="117"/>
      <c r="AQ49" s="116"/>
      <c r="AR49" s="116"/>
      <c r="AS49" s="116"/>
      <c r="AT49" s="116"/>
      <c r="AU49" s="116"/>
      <c r="AV49" s="116"/>
      <c r="AW49" s="116"/>
      <c r="AX49" s="116"/>
      <c r="AY49" s="116"/>
      <c r="AZ49" s="116"/>
      <c r="BA49" s="116"/>
      <c r="BB49" s="115"/>
      <c r="BC49" s="115"/>
      <c r="BD49" s="115"/>
      <c r="BE49" s="115"/>
      <c r="BF49" s="115"/>
      <c r="BG49" s="115"/>
      <c r="BH49" s="115"/>
      <c r="BI49" s="115"/>
      <c r="BJ49" s="115"/>
      <c r="BK49" s="115"/>
      <c r="BL49" s="115"/>
      <c r="BM49" s="116"/>
      <c r="BN49" s="9"/>
    </row>
    <row r="50" spans="1:66" s="112" customFormat="1" ht="20.100000000000001" customHeight="1" x14ac:dyDescent="0.15">
      <c r="A50" s="21"/>
      <c r="B50" s="362" t="s">
        <v>3</v>
      </c>
      <c r="C50" s="363"/>
      <c r="D50" s="363"/>
      <c r="E50" s="363"/>
      <c r="F50" s="363"/>
      <c r="G50" s="392" t="s">
        <v>8</v>
      </c>
      <c r="H50" s="378" t="str">
        <f>IF(入力ﾌｫｰﾑ!H$7="","",入力ﾌｫｰﾑ!H$7)</f>
        <v/>
      </c>
      <c r="I50" s="379" t="str">
        <f>IF(入力ﾌｫｰﾑ!I$7="","",入力ﾌｫｰﾑ!I$7)</f>
        <v/>
      </c>
      <c r="J50" s="379" t="str">
        <f>IF(入力ﾌｫｰﾑ!J$7="","",入力ﾌｫｰﾑ!J$7)</f>
        <v/>
      </c>
      <c r="K50" s="380" t="str">
        <f>IF(入力ﾌｫｰﾑ!K$7="","",入力ﾌｫｰﾑ!K$7)</f>
        <v/>
      </c>
      <c r="L50" s="378" t="str">
        <f>IF(入力ﾌｫｰﾑ!L$7="","",入力ﾌｫｰﾑ!L$7)</f>
        <v/>
      </c>
      <c r="M50" s="379" t="str">
        <f>IF(入力ﾌｫｰﾑ!M$7="","",入力ﾌｫｰﾑ!M$7)</f>
        <v/>
      </c>
      <c r="N50" s="379" t="str">
        <f>IF(入力ﾌｫｰﾑ!N$7="","",入力ﾌｫｰﾑ!N$7)</f>
        <v/>
      </c>
      <c r="O50" s="380" t="str">
        <f>IF(入力ﾌｫｰﾑ!O$7="","",入力ﾌｫｰﾑ!O$7)</f>
        <v/>
      </c>
      <c r="P50" s="378" t="str">
        <f>IF(入力ﾌｫｰﾑ!P$7="","",入力ﾌｫｰﾑ!P$7)</f>
        <v/>
      </c>
      <c r="Q50" s="379" t="str">
        <f>IF(入力ﾌｫｰﾑ!Q$7="","",入力ﾌｫｰﾑ!Q$7)</f>
        <v/>
      </c>
      <c r="R50" s="380" t="str">
        <f>IF(入力ﾌｫｰﾑ!R$7="","",入力ﾌｫｰﾑ!R$7)</f>
        <v/>
      </c>
      <c r="S50" s="381" t="s">
        <v>7</v>
      </c>
      <c r="T50" s="378" t="str">
        <f>IF(入力ﾌｫｰﾑ!T$7="","",入力ﾌｫｰﾑ!T$7)</f>
        <v/>
      </c>
      <c r="U50" s="379" t="str">
        <f>IF(入力ﾌｫｰﾑ!U$7="","",入力ﾌｫｰﾑ!U$7)</f>
        <v/>
      </c>
      <c r="V50" s="380" t="str">
        <f>IF(入力ﾌｫｰﾑ!V$7="","",入力ﾌｫｰﾑ!V$7)</f>
        <v/>
      </c>
      <c r="W50" s="119"/>
      <c r="X50" s="115"/>
      <c r="Y50" s="115"/>
      <c r="Z50" s="354" t="s">
        <v>9</v>
      </c>
      <c r="AA50" s="355"/>
      <c r="AB50" s="355"/>
      <c r="AC50" s="355"/>
      <c r="AD50" s="355"/>
      <c r="AE50" s="355"/>
      <c r="AF50" s="359"/>
      <c r="AG50" s="364"/>
      <c r="AH50" s="376">
        <f>入力ﾌｫｰﾑ!AH$15</f>
        <v>0.08</v>
      </c>
      <c r="AI50" s="377"/>
      <c r="AJ50" s="377"/>
      <c r="AK50" s="377"/>
      <c r="AL50" s="377"/>
      <c r="AM50" s="377"/>
      <c r="AN50" s="377"/>
      <c r="AO50" s="377"/>
      <c r="AP50" s="377"/>
      <c r="AQ50" s="118"/>
      <c r="AR50" s="376">
        <f>入力ﾌｫｰﾑ!AR$15</f>
        <v>0.1</v>
      </c>
      <c r="AS50" s="377"/>
      <c r="AT50" s="377"/>
      <c r="AU50" s="377"/>
      <c r="AV50" s="377"/>
      <c r="AW50" s="377"/>
      <c r="AX50" s="377"/>
      <c r="AY50" s="377"/>
      <c r="AZ50" s="377"/>
      <c r="BA50" s="118"/>
      <c r="BB50" s="354" t="s">
        <v>10</v>
      </c>
      <c r="BC50" s="355"/>
      <c r="BD50" s="355"/>
      <c r="BE50" s="355"/>
      <c r="BF50" s="355"/>
      <c r="BG50" s="355"/>
      <c r="BH50" s="355"/>
      <c r="BI50" s="355"/>
      <c r="BJ50" s="355"/>
      <c r="BK50" s="118"/>
      <c r="BL50" s="21"/>
      <c r="BM50" s="21"/>
      <c r="BN50" s="111"/>
    </row>
    <row r="51" spans="1:66" s="112" customFormat="1" ht="20.100000000000001" customHeight="1" x14ac:dyDescent="0.15">
      <c r="A51" s="21"/>
      <c r="B51" s="362" t="s">
        <v>25</v>
      </c>
      <c r="C51" s="363"/>
      <c r="D51" s="363"/>
      <c r="E51" s="363"/>
      <c r="F51" s="363"/>
      <c r="G51" s="392" t="s">
        <v>8</v>
      </c>
      <c r="H51" s="388" t="str">
        <f>IF(入力ﾌｫｰﾑ!H$8="","",入力ﾌｫｰﾑ!H$8)</f>
        <v>A</v>
      </c>
      <c r="I51" s="378" t="str">
        <f>IF(入力ﾌｫｰﾑ!I$8="","",入力ﾌｫｰﾑ!I$8)</f>
        <v/>
      </c>
      <c r="J51" s="379" t="str">
        <f>IF(入力ﾌｫｰﾑ!J$8="","",入力ﾌｫｰﾑ!J$8)</f>
        <v/>
      </c>
      <c r="K51" s="379" t="str">
        <f>IF(入力ﾌｫｰﾑ!K$8="","",入力ﾌｫｰﾑ!K$8)</f>
        <v/>
      </c>
      <c r="L51" s="379" t="str">
        <f>IF(入力ﾌｫｰﾑ!L$8="","",入力ﾌｫｰﾑ!L$8)</f>
        <v/>
      </c>
      <c r="M51" s="383" t="str">
        <f>IF(入力ﾌｫｰﾑ!M$8="","",入力ﾌｫｰﾑ!M$8)</f>
        <v/>
      </c>
      <c r="N51" s="383" t="str">
        <f>IF(入力ﾌｫｰﾑ!N$8="","",入力ﾌｫｰﾑ!N$8)</f>
        <v/>
      </c>
      <c r="O51" s="384" t="str">
        <f>IF(入力ﾌｫｰﾑ!O$8="","",入力ﾌｫｰﾑ!O$8)</f>
        <v/>
      </c>
      <c r="P51" s="119"/>
      <c r="Q51" s="119"/>
      <c r="R51" s="119"/>
      <c r="S51" s="119"/>
      <c r="T51" s="21"/>
      <c r="U51" s="21"/>
      <c r="V51" s="21"/>
      <c r="W51" s="119"/>
      <c r="X51" s="115"/>
      <c r="Y51" s="115"/>
      <c r="Z51" s="354" t="s">
        <v>39</v>
      </c>
      <c r="AA51" s="355"/>
      <c r="AB51" s="355"/>
      <c r="AC51" s="355"/>
      <c r="AD51" s="355"/>
      <c r="AE51" s="355"/>
      <c r="AF51" s="355"/>
      <c r="AG51" s="356"/>
      <c r="AH51" s="335">
        <f>入力ﾌｫｰﾑ!AH$16</f>
        <v>0</v>
      </c>
      <c r="AI51" s="336"/>
      <c r="AJ51" s="336"/>
      <c r="AK51" s="336"/>
      <c r="AL51" s="336"/>
      <c r="AM51" s="336"/>
      <c r="AN51" s="336"/>
      <c r="AO51" s="336"/>
      <c r="AP51" s="336"/>
      <c r="AQ51" s="118"/>
      <c r="AR51" s="335">
        <f>入力ﾌｫｰﾑ!AR$16</f>
        <v>0</v>
      </c>
      <c r="AS51" s="336"/>
      <c r="AT51" s="336"/>
      <c r="AU51" s="336"/>
      <c r="AV51" s="336"/>
      <c r="AW51" s="336"/>
      <c r="AX51" s="336"/>
      <c r="AY51" s="336"/>
      <c r="AZ51" s="336"/>
      <c r="BA51" s="118"/>
      <c r="BB51" s="335">
        <f>入力ﾌｫｰﾑ!BB$16</f>
        <v>0</v>
      </c>
      <c r="BC51" s="336"/>
      <c r="BD51" s="336"/>
      <c r="BE51" s="336"/>
      <c r="BF51" s="336"/>
      <c r="BG51" s="336"/>
      <c r="BH51" s="336"/>
      <c r="BI51" s="336"/>
      <c r="BJ51" s="336"/>
      <c r="BK51" s="118"/>
      <c r="BL51" s="119"/>
      <c r="BM51" s="21"/>
      <c r="BN51" s="111"/>
    </row>
    <row r="52" spans="1:66" s="112" customFormat="1" ht="20.100000000000001" customHeight="1" x14ac:dyDescent="0.15">
      <c r="A52" s="21"/>
      <c r="B52" s="362" t="s">
        <v>34</v>
      </c>
      <c r="C52" s="363"/>
      <c r="D52" s="363"/>
      <c r="E52" s="118" t="s">
        <v>35</v>
      </c>
      <c r="F52" s="385" t="str">
        <f>IF(入力ﾌｫｰﾑ!V$8="","",入力ﾌｫｰﾑ!V$8)</f>
        <v/>
      </c>
      <c r="G52" s="386"/>
      <c r="H52" s="386"/>
      <c r="I52" s="386"/>
      <c r="J52" s="386"/>
      <c r="K52" s="386"/>
      <c r="L52" s="386"/>
      <c r="M52" s="386"/>
      <c r="N52" s="386"/>
      <c r="O52" s="386"/>
      <c r="P52" s="386"/>
      <c r="Q52" s="386"/>
      <c r="R52" s="386"/>
      <c r="S52" s="393"/>
      <c r="T52" s="21"/>
      <c r="U52" s="21"/>
      <c r="V52" s="21"/>
      <c r="W52" s="119"/>
      <c r="X52" s="115"/>
      <c r="Y52" s="115"/>
      <c r="Z52" s="354" t="s">
        <v>40</v>
      </c>
      <c r="AA52" s="355"/>
      <c r="AB52" s="355"/>
      <c r="AC52" s="355"/>
      <c r="AD52" s="355"/>
      <c r="AE52" s="355"/>
      <c r="AF52" s="360"/>
      <c r="AG52" s="361"/>
      <c r="AH52" s="335">
        <f>入力ﾌｫｰﾑ!AH$17</f>
        <v>0</v>
      </c>
      <c r="AI52" s="336"/>
      <c r="AJ52" s="336"/>
      <c r="AK52" s="336"/>
      <c r="AL52" s="336"/>
      <c r="AM52" s="336"/>
      <c r="AN52" s="336"/>
      <c r="AO52" s="336"/>
      <c r="AP52" s="336"/>
      <c r="AQ52" s="121"/>
      <c r="AR52" s="335">
        <f>入力ﾌｫｰﾑ!AR$17</f>
        <v>0</v>
      </c>
      <c r="AS52" s="336"/>
      <c r="AT52" s="336"/>
      <c r="AU52" s="336"/>
      <c r="AV52" s="336"/>
      <c r="AW52" s="336"/>
      <c r="AX52" s="336"/>
      <c r="AY52" s="336"/>
      <c r="AZ52" s="336"/>
      <c r="BA52" s="121"/>
      <c r="BB52" s="335">
        <f>入力ﾌｫｰﾑ!BB$17</f>
        <v>0</v>
      </c>
      <c r="BC52" s="336"/>
      <c r="BD52" s="336"/>
      <c r="BE52" s="336"/>
      <c r="BF52" s="336"/>
      <c r="BG52" s="336"/>
      <c r="BH52" s="336"/>
      <c r="BI52" s="336"/>
      <c r="BJ52" s="336"/>
      <c r="BK52" s="121"/>
      <c r="BL52" s="119"/>
      <c r="BM52" s="21"/>
      <c r="BN52" s="111"/>
    </row>
    <row r="53" spans="1:66" s="112" customFormat="1" ht="20.100000000000001" customHeight="1" x14ac:dyDescent="0.15">
      <c r="A53" s="21"/>
      <c r="B53" s="369" t="s">
        <v>77</v>
      </c>
      <c r="C53" s="370"/>
      <c r="D53" s="370"/>
      <c r="E53" s="370"/>
      <c r="F53" s="371"/>
      <c r="G53" s="388" t="s">
        <v>72</v>
      </c>
      <c r="H53" s="389" t="str">
        <f>IF(入力ﾌｫｰﾑ!K$9="","",入力ﾌｫｰﾑ!K$9)</f>
        <v/>
      </c>
      <c r="I53" s="390" t="str">
        <f>IF(入力ﾌｫｰﾑ!L$9="","",入力ﾌｫｰﾑ!L$9)</f>
        <v/>
      </c>
      <c r="J53" s="390" t="str">
        <f>IF(入力ﾌｫｰﾑ!M$9="","",入力ﾌｫｰﾑ!M$9)</f>
        <v/>
      </c>
      <c r="K53" s="390" t="str">
        <f>IF(入力ﾌｫｰﾑ!N$9="","",入力ﾌｫｰﾑ!N$9)</f>
        <v/>
      </c>
      <c r="L53" s="390" t="str">
        <f>IF(入力ﾌｫｰﾑ!O$9="","",入力ﾌｫｰﾑ!O$9)</f>
        <v/>
      </c>
      <c r="M53" s="390" t="str">
        <f>IF(入力ﾌｫｰﾑ!P$9="","",入力ﾌｫｰﾑ!P$9)</f>
        <v/>
      </c>
      <c r="N53" s="390" t="str">
        <f>IF(入力ﾌｫｰﾑ!Q$9="","",入力ﾌｫｰﾑ!Q$9)</f>
        <v/>
      </c>
      <c r="O53" s="390" t="str">
        <f>IF(入力ﾌｫｰﾑ!R$9="","",入力ﾌｫｰﾑ!R$9)</f>
        <v/>
      </c>
      <c r="P53" s="390" t="str">
        <f>IF(入力ﾌｫｰﾑ!S$9="","",入力ﾌｫｰﾑ!S$9)</f>
        <v/>
      </c>
      <c r="Q53" s="390" t="str">
        <f>IF(入力ﾌｫｰﾑ!T$9="","",入力ﾌｫｰﾑ!T$9)</f>
        <v/>
      </c>
      <c r="R53" s="390" t="str">
        <f>IF(入力ﾌｫｰﾑ!U$9="","",入力ﾌｫｰﾑ!U$9)</f>
        <v/>
      </c>
      <c r="S53" s="390" t="str">
        <f>IF(入力ﾌｫｰﾑ!V$9="","",入力ﾌｫｰﾑ!V$9)</f>
        <v/>
      </c>
      <c r="T53" s="391" t="str">
        <f>IF(入力ﾌｫｰﾑ!W$9="","",入力ﾌｫｰﾑ!W$9)</f>
        <v/>
      </c>
      <c r="U53" s="374" t="s">
        <v>76</v>
      </c>
      <c r="V53" s="374"/>
      <c r="W53" s="119"/>
      <c r="X53" s="115"/>
      <c r="Y53" s="115"/>
      <c r="Z53" s="354" t="s">
        <v>41</v>
      </c>
      <c r="AA53" s="355"/>
      <c r="AB53" s="355"/>
      <c r="AC53" s="355"/>
      <c r="AD53" s="355"/>
      <c r="AE53" s="355"/>
      <c r="AF53" s="355"/>
      <c r="AG53" s="356"/>
      <c r="AH53" s="335">
        <f>入力ﾌｫｰﾑ!AH$18</f>
        <v>0</v>
      </c>
      <c r="AI53" s="336"/>
      <c r="AJ53" s="336"/>
      <c r="AK53" s="336"/>
      <c r="AL53" s="336"/>
      <c r="AM53" s="336"/>
      <c r="AN53" s="336"/>
      <c r="AO53" s="336"/>
      <c r="AP53" s="336"/>
      <c r="AQ53" s="121"/>
      <c r="AR53" s="335">
        <f>入力ﾌｫｰﾑ!AR$18</f>
        <v>0</v>
      </c>
      <c r="AS53" s="336"/>
      <c r="AT53" s="336"/>
      <c r="AU53" s="336"/>
      <c r="AV53" s="336"/>
      <c r="AW53" s="336"/>
      <c r="AX53" s="336"/>
      <c r="AY53" s="336"/>
      <c r="AZ53" s="336"/>
      <c r="BA53" s="121"/>
      <c r="BB53" s="335">
        <f>入力ﾌｫｰﾑ!BB$18</f>
        <v>0</v>
      </c>
      <c r="BC53" s="336"/>
      <c r="BD53" s="336"/>
      <c r="BE53" s="336"/>
      <c r="BF53" s="336"/>
      <c r="BG53" s="336"/>
      <c r="BH53" s="336"/>
      <c r="BI53" s="336"/>
      <c r="BJ53" s="336"/>
      <c r="BK53" s="121"/>
      <c r="BL53" s="119"/>
      <c r="BM53" s="21"/>
      <c r="BN53" s="111"/>
    </row>
    <row r="54" spans="1:66" s="112" customFormat="1" ht="20.100000000000001" customHeight="1" x14ac:dyDescent="0.15">
      <c r="A54" s="21"/>
      <c r="B54" s="299" t="str">
        <f>入力ﾌｫｰﾑ!B10</f>
        <v>登録番号がある場合は登録番号の記入、無い場合は「無」にチェックを入れてください</v>
      </c>
      <c r="C54" s="299"/>
      <c r="D54" s="299"/>
      <c r="E54" s="299"/>
      <c r="F54" s="299"/>
      <c r="G54" s="299"/>
      <c r="H54" s="299"/>
      <c r="I54" s="299"/>
      <c r="J54" s="299"/>
      <c r="K54" s="299"/>
      <c r="L54" s="299"/>
      <c r="M54" s="299"/>
      <c r="N54" s="299"/>
      <c r="O54" s="299"/>
      <c r="P54" s="123"/>
      <c r="Q54" s="124" t="s">
        <v>19</v>
      </c>
      <c r="R54" s="358" t="s">
        <v>21</v>
      </c>
      <c r="S54" s="358"/>
      <c r="T54" s="125" t="s">
        <v>20</v>
      </c>
      <c r="U54" s="126"/>
      <c r="V54" s="126"/>
      <c r="W54" s="126"/>
      <c r="X54" s="126"/>
      <c r="Y54" s="126"/>
      <c r="Z54" s="126"/>
      <c r="AA54" s="126"/>
      <c r="AB54" s="126"/>
      <c r="AC54" s="126"/>
      <c r="AD54" s="126"/>
      <c r="AE54" s="126"/>
      <c r="AF54" s="126"/>
      <c r="AG54" s="126"/>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21"/>
      <c r="BN54" s="111"/>
    </row>
    <row r="55" spans="1:66" s="112" customFormat="1" ht="20.100000000000001" customHeight="1" x14ac:dyDescent="0.15">
      <c r="A55" s="21"/>
      <c r="B55" s="300"/>
      <c r="C55" s="300"/>
      <c r="D55" s="300"/>
      <c r="E55" s="300"/>
      <c r="F55" s="300"/>
      <c r="G55" s="300"/>
      <c r="H55" s="300"/>
      <c r="I55" s="300"/>
      <c r="J55" s="300"/>
      <c r="K55" s="300"/>
      <c r="L55" s="300"/>
      <c r="M55" s="300"/>
      <c r="N55" s="300"/>
      <c r="O55" s="300"/>
      <c r="P55" s="115"/>
      <c r="Q55" s="317"/>
      <c r="R55" s="318"/>
      <c r="S55" s="318"/>
      <c r="T55" s="318"/>
      <c r="U55" s="318"/>
      <c r="V55" s="318"/>
      <c r="W55" s="318"/>
      <c r="X55" s="318"/>
      <c r="Y55" s="318"/>
      <c r="Z55" s="318"/>
      <c r="AA55" s="318"/>
      <c r="AB55" s="318"/>
      <c r="AC55" s="319"/>
      <c r="AD55" s="304"/>
      <c r="AE55" s="305"/>
      <c r="AF55" s="305"/>
      <c r="AG55" s="127"/>
      <c r="AH55" s="354" t="s">
        <v>42</v>
      </c>
      <c r="AI55" s="355"/>
      <c r="AJ55" s="355"/>
      <c r="AK55" s="355"/>
      <c r="AL55" s="355"/>
      <c r="AM55" s="355"/>
      <c r="AN55" s="355"/>
      <c r="AO55" s="355"/>
      <c r="AP55" s="355"/>
      <c r="AQ55" s="356"/>
      <c r="AR55" s="354" t="s">
        <v>70</v>
      </c>
      <c r="AS55" s="355"/>
      <c r="AT55" s="355"/>
      <c r="AU55" s="355"/>
      <c r="AV55" s="355"/>
      <c r="AW55" s="355"/>
      <c r="AX55" s="355"/>
      <c r="AY55" s="355"/>
      <c r="AZ55" s="355"/>
      <c r="BA55" s="356"/>
      <c r="BB55" s="354" t="s">
        <v>43</v>
      </c>
      <c r="BC55" s="355"/>
      <c r="BD55" s="355"/>
      <c r="BE55" s="355"/>
      <c r="BF55" s="355"/>
      <c r="BG55" s="355"/>
      <c r="BH55" s="355"/>
      <c r="BI55" s="355"/>
      <c r="BJ55" s="355"/>
      <c r="BK55" s="356"/>
      <c r="BL55" s="119"/>
      <c r="BM55" s="21"/>
      <c r="BN55" s="111"/>
    </row>
    <row r="56" spans="1:66" s="112" customFormat="1" ht="20.100000000000001" customHeight="1" x14ac:dyDescent="0.15">
      <c r="A56" s="21"/>
      <c r="B56" s="300"/>
      <c r="C56" s="300"/>
      <c r="D56" s="300"/>
      <c r="E56" s="300"/>
      <c r="F56" s="300"/>
      <c r="G56" s="300"/>
      <c r="H56" s="300"/>
      <c r="I56" s="300"/>
      <c r="J56" s="300"/>
      <c r="K56" s="300"/>
      <c r="L56" s="300"/>
      <c r="M56" s="300"/>
      <c r="N56" s="300"/>
      <c r="O56" s="300"/>
      <c r="P56" s="115"/>
      <c r="Q56" s="311" t="s">
        <v>44</v>
      </c>
      <c r="R56" s="312"/>
      <c r="S56" s="312"/>
      <c r="T56" s="312"/>
      <c r="U56" s="312"/>
      <c r="V56" s="312"/>
      <c r="W56" s="312"/>
      <c r="X56" s="312"/>
      <c r="Y56" s="312"/>
      <c r="Z56" s="312"/>
      <c r="AA56" s="312"/>
      <c r="AB56" s="312"/>
      <c r="AC56" s="313"/>
      <c r="AD56" s="314"/>
      <c r="AE56" s="315"/>
      <c r="AF56" s="315"/>
      <c r="AG56" s="128"/>
      <c r="AH56" s="350">
        <f>入力ﾌｫｰﾑ!AH$21</f>
        <v>0</v>
      </c>
      <c r="AI56" s="351"/>
      <c r="AJ56" s="351"/>
      <c r="AK56" s="351"/>
      <c r="AL56" s="351"/>
      <c r="AM56" s="351"/>
      <c r="AN56" s="351"/>
      <c r="AO56" s="351"/>
      <c r="AP56" s="351"/>
      <c r="AQ56" s="129"/>
      <c r="AR56" s="350">
        <f>入力ﾌｫｰﾑ!AR$21</f>
        <v>0</v>
      </c>
      <c r="AS56" s="351"/>
      <c r="AT56" s="351"/>
      <c r="AU56" s="351"/>
      <c r="AV56" s="351"/>
      <c r="AW56" s="351"/>
      <c r="AX56" s="351"/>
      <c r="AY56" s="351"/>
      <c r="AZ56" s="351"/>
      <c r="BA56" s="129"/>
      <c r="BB56" s="350">
        <f>入力ﾌｫｰﾑ!BB$21</f>
        <v>0</v>
      </c>
      <c r="BC56" s="351"/>
      <c r="BD56" s="351"/>
      <c r="BE56" s="351"/>
      <c r="BF56" s="351"/>
      <c r="BG56" s="351"/>
      <c r="BH56" s="351"/>
      <c r="BI56" s="351"/>
      <c r="BJ56" s="351"/>
      <c r="BK56" s="130"/>
      <c r="BL56" s="119"/>
      <c r="BM56" s="21"/>
      <c r="BN56" s="111"/>
    </row>
    <row r="57" spans="1:66" s="112" customFormat="1" ht="20.100000000000001" customHeight="1" x14ac:dyDescent="0.15">
      <c r="A57" s="21"/>
      <c r="B57" s="119"/>
      <c r="C57" s="115"/>
      <c r="D57" s="115"/>
      <c r="E57" s="115"/>
      <c r="F57" s="115"/>
      <c r="G57" s="115"/>
      <c r="H57" s="115"/>
      <c r="I57" s="115"/>
      <c r="J57" s="115"/>
      <c r="K57" s="115"/>
      <c r="L57" s="119"/>
      <c r="M57" s="119"/>
      <c r="N57" s="119"/>
      <c r="O57" s="21"/>
      <c r="P57" s="115"/>
      <c r="Q57" s="325" t="s">
        <v>45</v>
      </c>
      <c r="R57" s="326"/>
      <c r="S57" s="326"/>
      <c r="T57" s="326"/>
      <c r="U57" s="326"/>
      <c r="V57" s="326"/>
      <c r="W57" s="326"/>
      <c r="X57" s="326"/>
      <c r="Y57" s="326"/>
      <c r="Z57" s="326"/>
      <c r="AA57" s="326"/>
      <c r="AB57" s="326"/>
      <c r="AC57" s="327"/>
      <c r="AD57" s="328"/>
      <c r="AE57" s="329"/>
      <c r="AF57" s="329"/>
      <c r="AG57" s="131"/>
      <c r="AH57" s="341">
        <f>入力ﾌｫｰﾑ!AH$22</f>
        <v>0</v>
      </c>
      <c r="AI57" s="342"/>
      <c r="AJ57" s="342"/>
      <c r="AK57" s="342"/>
      <c r="AL57" s="342"/>
      <c r="AM57" s="342"/>
      <c r="AN57" s="342"/>
      <c r="AO57" s="342"/>
      <c r="AP57" s="342"/>
      <c r="AQ57" s="132"/>
      <c r="AR57" s="341">
        <f>入力ﾌｫｰﾑ!AR$22</f>
        <v>0</v>
      </c>
      <c r="AS57" s="342"/>
      <c r="AT57" s="342"/>
      <c r="AU57" s="342"/>
      <c r="AV57" s="342"/>
      <c r="AW57" s="342"/>
      <c r="AX57" s="342"/>
      <c r="AY57" s="342"/>
      <c r="AZ57" s="342"/>
      <c r="BA57" s="132"/>
      <c r="BB57" s="341">
        <f>入力ﾌｫｰﾑ!BB$22</f>
        <v>0</v>
      </c>
      <c r="BC57" s="342"/>
      <c r="BD57" s="342"/>
      <c r="BE57" s="342"/>
      <c r="BF57" s="342"/>
      <c r="BG57" s="342"/>
      <c r="BH57" s="342"/>
      <c r="BI57" s="342"/>
      <c r="BJ57" s="342"/>
      <c r="BK57" s="133"/>
      <c r="BL57" s="119"/>
      <c r="BM57" s="21"/>
      <c r="BN57" s="111"/>
    </row>
    <row r="58" spans="1:66" s="112" customFormat="1" ht="20.100000000000001" customHeight="1" x14ac:dyDescent="0.15">
      <c r="A58" s="21"/>
      <c r="B58" s="119"/>
      <c r="C58" s="115"/>
      <c r="D58" s="115"/>
      <c r="E58" s="115"/>
      <c r="F58" s="115"/>
      <c r="G58" s="115"/>
      <c r="H58" s="115"/>
      <c r="I58" s="115"/>
      <c r="J58" s="115"/>
      <c r="K58" s="115"/>
      <c r="L58" s="119"/>
      <c r="M58" s="119"/>
      <c r="N58" s="119"/>
      <c r="O58" s="134"/>
      <c r="P58" s="115"/>
      <c r="Q58" s="311" t="s">
        <v>46</v>
      </c>
      <c r="R58" s="312"/>
      <c r="S58" s="312"/>
      <c r="T58" s="312"/>
      <c r="U58" s="312"/>
      <c r="V58" s="312"/>
      <c r="W58" s="312"/>
      <c r="X58" s="312"/>
      <c r="Y58" s="312"/>
      <c r="Z58" s="312"/>
      <c r="AA58" s="312"/>
      <c r="AB58" s="312"/>
      <c r="AC58" s="313"/>
      <c r="AD58" s="314"/>
      <c r="AE58" s="315"/>
      <c r="AF58" s="315"/>
      <c r="AG58" s="128"/>
      <c r="AH58" s="350">
        <f>入力ﾌｫｰﾑ!AH$23</f>
        <v>0</v>
      </c>
      <c r="AI58" s="351"/>
      <c r="AJ58" s="351"/>
      <c r="AK58" s="351"/>
      <c r="AL58" s="351"/>
      <c r="AM58" s="351"/>
      <c r="AN58" s="351"/>
      <c r="AO58" s="351"/>
      <c r="AP58" s="351"/>
      <c r="AQ58" s="129"/>
      <c r="AR58" s="350">
        <f>入力ﾌｫｰﾑ!AR$23</f>
        <v>0</v>
      </c>
      <c r="AS58" s="351"/>
      <c r="AT58" s="351"/>
      <c r="AU58" s="351"/>
      <c r="AV58" s="351"/>
      <c r="AW58" s="351"/>
      <c r="AX58" s="351"/>
      <c r="AY58" s="351"/>
      <c r="AZ58" s="351"/>
      <c r="BA58" s="129"/>
      <c r="BB58" s="350">
        <f>入力ﾌｫｰﾑ!BB$23</f>
        <v>0</v>
      </c>
      <c r="BC58" s="351"/>
      <c r="BD58" s="351"/>
      <c r="BE58" s="351"/>
      <c r="BF58" s="351"/>
      <c r="BG58" s="351"/>
      <c r="BH58" s="351"/>
      <c r="BI58" s="351"/>
      <c r="BJ58" s="351"/>
      <c r="BK58" s="130"/>
      <c r="BL58" s="119"/>
      <c r="BM58" s="21"/>
      <c r="BN58" s="111"/>
    </row>
    <row r="59" spans="1:66" s="112" customFormat="1" ht="20.100000000000001" customHeight="1" x14ac:dyDescent="0.15">
      <c r="A59" s="21"/>
      <c r="B59" s="119"/>
      <c r="C59" s="115"/>
      <c r="D59" s="115"/>
      <c r="E59" s="115"/>
      <c r="F59" s="115"/>
      <c r="G59" s="115"/>
      <c r="H59" s="115"/>
      <c r="I59" s="115"/>
      <c r="J59" s="115"/>
      <c r="K59" s="115"/>
      <c r="L59" s="119"/>
      <c r="M59" s="119"/>
      <c r="N59" s="119"/>
      <c r="O59" s="134"/>
      <c r="P59" s="115"/>
      <c r="Q59" s="325" t="s">
        <v>47</v>
      </c>
      <c r="R59" s="326"/>
      <c r="S59" s="326"/>
      <c r="T59" s="326"/>
      <c r="U59" s="326"/>
      <c r="V59" s="326"/>
      <c r="W59" s="326"/>
      <c r="X59" s="326"/>
      <c r="Y59" s="326"/>
      <c r="Z59" s="326"/>
      <c r="AA59" s="326"/>
      <c r="AB59" s="326"/>
      <c r="AC59" s="327"/>
      <c r="AD59" s="328"/>
      <c r="AE59" s="329"/>
      <c r="AF59" s="329"/>
      <c r="AG59" s="131"/>
      <c r="AH59" s="341">
        <f>入力ﾌｫｰﾑ!AH$24</f>
        <v>0</v>
      </c>
      <c r="AI59" s="342"/>
      <c r="AJ59" s="342"/>
      <c r="AK59" s="342"/>
      <c r="AL59" s="342"/>
      <c r="AM59" s="342"/>
      <c r="AN59" s="342"/>
      <c r="AO59" s="342"/>
      <c r="AP59" s="342"/>
      <c r="AQ59" s="132"/>
      <c r="AR59" s="341">
        <f>入力ﾌｫｰﾑ!AR$24</f>
        <v>0</v>
      </c>
      <c r="AS59" s="342"/>
      <c r="AT59" s="342"/>
      <c r="AU59" s="342"/>
      <c r="AV59" s="342"/>
      <c r="AW59" s="342"/>
      <c r="AX59" s="342"/>
      <c r="AY59" s="342"/>
      <c r="AZ59" s="342"/>
      <c r="BA59" s="132"/>
      <c r="BB59" s="341">
        <f>入力ﾌｫｰﾑ!BB$24</f>
        <v>0</v>
      </c>
      <c r="BC59" s="342"/>
      <c r="BD59" s="342"/>
      <c r="BE59" s="342"/>
      <c r="BF59" s="342"/>
      <c r="BG59" s="342"/>
      <c r="BH59" s="342"/>
      <c r="BI59" s="342"/>
      <c r="BJ59" s="342"/>
      <c r="BK59" s="133"/>
      <c r="BL59" s="21"/>
      <c r="BM59" s="21"/>
      <c r="BN59" s="111"/>
    </row>
    <row r="60" spans="1:66" s="112" customFormat="1" ht="20.100000000000001" hidden="1" customHeight="1" outlineLevel="1" x14ac:dyDescent="0.15">
      <c r="A60" s="21"/>
      <c r="B60" s="119"/>
      <c r="C60" s="119"/>
      <c r="D60" s="119"/>
      <c r="E60" s="119"/>
      <c r="F60" s="119"/>
      <c r="G60" s="119"/>
      <c r="H60" s="119"/>
      <c r="I60" s="119"/>
      <c r="J60" s="119"/>
      <c r="K60" s="119"/>
      <c r="L60" s="119"/>
      <c r="M60" s="119"/>
      <c r="N60" s="119"/>
      <c r="O60" s="21"/>
      <c r="P60" s="115"/>
      <c r="Q60" s="345" t="s">
        <v>22</v>
      </c>
      <c r="R60" s="346"/>
      <c r="S60" s="346"/>
      <c r="T60" s="346"/>
      <c r="U60" s="346"/>
      <c r="V60" s="346"/>
      <c r="W60" s="346"/>
      <c r="X60" s="346"/>
      <c r="Y60" s="346"/>
      <c r="Z60" s="346"/>
      <c r="AA60" s="346"/>
      <c r="AB60" s="346"/>
      <c r="AC60" s="347"/>
      <c r="AD60" s="348"/>
      <c r="AE60" s="349"/>
      <c r="AF60" s="349"/>
      <c r="AG60" s="128"/>
      <c r="AH60" s="350">
        <f>入力ﾌｫｰﾑ!AH$25</f>
        <v>0</v>
      </c>
      <c r="AI60" s="351"/>
      <c r="AJ60" s="351"/>
      <c r="AK60" s="351"/>
      <c r="AL60" s="351"/>
      <c r="AM60" s="351"/>
      <c r="AN60" s="351"/>
      <c r="AO60" s="351"/>
      <c r="AP60" s="351"/>
      <c r="AQ60" s="129"/>
      <c r="AR60" s="350">
        <f>入力ﾌｫｰﾑ!AR$25</f>
        <v>0</v>
      </c>
      <c r="AS60" s="351"/>
      <c r="AT60" s="351"/>
      <c r="AU60" s="351"/>
      <c r="AV60" s="351"/>
      <c r="AW60" s="351"/>
      <c r="AX60" s="351"/>
      <c r="AY60" s="351"/>
      <c r="AZ60" s="351"/>
      <c r="BA60" s="129"/>
      <c r="BB60" s="350">
        <f>入力ﾌｫｰﾑ!BB$25</f>
        <v>0</v>
      </c>
      <c r="BC60" s="351"/>
      <c r="BD60" s="351"/>
      <c r="BE60" s="351"/>
      <c r="BF60" s="351"/>
      <c r="BG60" s="351"/>
      <c r="BH60" s="351"/>
      <c r="BI60" s="351"/>
      <c r="BJ60" s="351"/>
      <c r="BK60" s="130"/>
      <c r="BL60" s="115"/>
      <c r="BM60" s="21"/>
      <c r="BN60" s="111"/>
    </row>
    <row r="61" spans="1:66" s="112" customFormat="1" ht="20.100000000000001" hidden="1" customHeight="1" outlineLevel="1" x14ac:dyDescent="0.15">
      <c r="A61" s="21"/>
      <c r="B61" s="119"/>
      <c r="C61" s="119"/>
      <c r="D61" s="119"/>
      <c r="E61" s="119"/>
      <c r="F61" s="119"/>
      <c r="G61" s="119"/>
      <c r="H61" s="119"/>
      <c r="I61" s="119"/>
      <c r="J61" s="119"/>
      <c r="K61" s="119"/>
      <c r="L61" s="119"/>
      <c r="M61" s="119"/>
      <c r="N61" s="119"/>
      <c r="O61" s="21"/>
      <c r="P61" s="115"/>
      <c r="Q61" s="330" t="s">
        <v>23</v>
      </c>
      <c r="R61" s="331"/>
      <c r="S61" s="331"/>
      <c r="T61" s="331"/>
      <c r="U61" s="331"/>
      <c r="V61" s="331"/>
      <c r="W61" s="331"/>
      <c r="X61" s="331"/>
      <c r="Y61" s="331"/>
      <c r="Z61" s="331"/>
      <c r="AA61" s="331"/>
      <c r="AB61" s="331"/>
      <c r="AC61" s="332"/>
      <c r="AD61" s="352"/>
      <c r="AE61" s="353"/>
      <c r="AF61" s="353"/>
      <c r="AG61" s="135"/>
      <c r="AH61" s="337">
        <f>入力ﾌｫｰﾑ!AH$26</f>
        <v>0</v>
      </c>
      <c r="AI61" s="338"/>
      <c r="AJ61" s="338"/>
      <c r="AK61" s="338"/>
      <c r="AL61" s="338"/>
      <c r="AM61" s="338"/>
      <c r="AN61" s="338"/>
      <c r="AO61" s="338"/>
      <c r="AP61" s="338"/>
      <c r="AQ61" s="136"/>
      <c r="AR61" s="337">
        <f>入力ﾌｫｰﾑ!AR$26</f>
        <v>0</v>
      </c>
      <c r="AS61" s="338"/>
      <c r="AT61" s="338"/>
      <c r="AU61" s="338"/>
      <c r="AV61" s="338"/>
      <c r="AW61" s="338"/>
      <c r="AX61" s="338"/>
      <c r="AY61" s="338"/>
      <c r="AZ61" s="338"/>
      <c r="BA61" s="136"/>
      <c r="BB61" s="337">
        <f>入力ﾌｫｰﾑ!BB$26</f>
        <v>0</v>
      </c>
      <c r="BC61" s="338"/>
      <c r="BD61" s="338"/>
      <c r="BE61" s="338"/>
      <c r="BF61" s="338"/>
      <c r="BG61" s="338"/>
      <c r="BH61" s="338"/>
      <c r="BI61" s="338"/>
      <c r="BJ61" s="338"/>
      <c r="BK61" s="137"/>
      <c r="BL61" s="115"/>
      <c r="BM61" s="21"/>
      <c r="BN61" s="111"/>
    </row>
    <row r="62" spans="1:66" s="112" customFormat="1" ht="20.100000000000001" customHeight="1" collapsed="1" x14ac:dyDescent="0.15">
      <c r="A62" s="21"/>
      <c r="B62" s="119"/>
      <c r="C62" s="119"/>
      <c r="D62" s="119"/>
      <c r="E62" s="119"/>
      <c r="F62" s="119"/>
      <c r="G62" s="119"/>
      <c r="H62" s="119"/>
      <c r="I62" s="119"/>
      <c r="J62" s="119"/>
      <c r="K62" s="119"/>
      <c r="L62" s="119"/>
      <c r="M62" s="119"/>
      <c r="N62" s="119"/>
      <c r="O62" s="21"/>
      <c r="P62" s="115"/>
      <c r="Q62" s="306" t="s">
        <v>48</v>
      </c>
      <c r="R62" s="307"/>
      <c r="S62" s="307"/>
      <c r="T62" s="307"/>
      <c r="U62" s="307"/>
      <c r="V62" s="307"/>
      <c r="W62" s="307"/>
      <c r="X62" s="307"/>
      <c r="Y62" s="307"/>
      <c r="Z62" s="307"/>
      <c r="AA62" s="307"/>
      <c r="AB62" s="307"/>
      <c r="AC62" s="308"/>
      <c r="AD62" s="309">
        <f>入力ﾌｫｰﾑ!$F$13</f>
        <v>0.1</v>
      </c>
      <c r="AE62" s="310"/>
      <c r="AF62" s="310"/>
      <c r="AG62" s="138"/>
      <c r="AH62" s="339">
        <f>入力ﾌｫｰﾑ!AH$27</f>
        <v>0</v>
      </c>
      <c r="AI62" s="340"/>
      <c r="AJ62" s="340"/>
      <c r="AK62" s="340"/>
      <c r="AL62" s="340"/>
      <c r="AM62" s="340"/>
      <c r="AN62" s="340"/>
      <c r="AO62" s="340"/>
      <c r="AP62" s="340"/>
      <c r="AQ62" s="139"/>
      <c r="AR62" s="339">
        <f>入力ﾌｫｰﾑ!AR$27</f>
        <v>0</v>
      </c>
      <c r="AS62" s="340"/>
      <c r="AT62" s="340"/>
      <c r="AU62" s="340"/>
      <c r="AV62" s="340"/>
      <c r="AW62" s="340"/>
      <c r="AX62" s="340"/>
      <c r="AY62" s="340"/>
      <c r="AZ62" s="340"/>
      <c r="BA62" s="139"/>
      <c r="BB62" s="339">
        <f>入力ﾌｫｰﾑ!BB$27</f>
        <v>0</v>
      </c>
      <c r="BC62" s="340"/>
      <c r="BD62" s="340"/>
      <c r="BE62" s="340"/>
      <c r="BF62" s="340"/>
      <c r="BG62" s="340"/>
      <c r="BH62" s="340"/>
      <c r="BI62" s="340"/>
      <c r="BJ62" s="340"/>
      <c r="BK62" s="140"/>
      <c r="BL62" s="115"/>
      <c r="BM62" s="21"/>
      <c r="BN62" s="111"/>
    </row>
    <row r="63" spans="1:66" s="112" customFormat="1" ht="20.100000000000001" hidden="1" customHeight="1" outlineLevel="1" x14ac:dyDescent="0.15">
      <c r="A63" s="21"/>
      <c r="B63" s="119"/>
      <c r="C63" s="119"/>
      <c r="D63" s="119"/>
      <c r="E63" s="119"/>
      <c r="F63" s="119"/>
      <c r="G63" s="119"/>
      <c r="H63" s="119"/>
      <c r="I63" s="119"/>
      <c r="J63" s="119"/>
      <c r="K63" s="119"/>
      <c r="L63" s="119"/>
      <c r="M63" s="119"/>
      <c r="N63" s="119"/>
      <c r="O63" s="21"/>
      <c r="P63" s="115"/>
      <c r="Q63" s="320" t="s">
        <v>22</v>
      </c>
      <c r="R63" s="321"/>
      <c r="S63" s="321"/>
      <c r="T63" s="321"/>
      <c r="U63" s="321"/>
      <c r="V63" s="321"/>
      <c r="W63" s="321"/>
      <c r="X63" s="321"/>
      <c r="Y63" s="321"/>
      <c r="Z63" s="321"/>
      <c r="AA63" s="321"/>
      <c r="AB63" s="321"/>
      <c r="AC63" s="322"/>
      <c r="AD63" s="323"/>
      <c r="AE63" s="324"/>
      <c r="AF63" s="324"/>
      <c r="AG63" s="141"/>
      <c r="AH63" s="343">
        <f>入力ﾌｫｰﾑ!AH$28</f>
        <v>0</v>
      </c>
      <c r="AI63" s="344"/>
      <c r="AJ63" s="344"/>
      <c r="AK63" s="344"/>
      <c r="AL63" s="344"/>
      <c r="AM63" s="344"/>
      <c r="AN63" s="344"/>
      <c r="AO63" s="344"/>
      <c r="AP63" s="344"/>
      <c r="AQ63" s="142"/>
      <c r="AR63" s="343">
        <f>入力ﾌｫｰﾑ!AR$28</f>
        <v>0</v>
      </c>
      <c r="AS63" s="344"/>
      <c r="AT63" s="344"/>
      <c r="AU63" s="344"/>
      <c r="AV63" s="344"/>
      <c r="AW63" s="344"/>
      <c r="AX63" s="344"/>
      <c r="AY63" s="344"/>
      <c r="AZ63" s="344"/>
      <c r="BA63" s="142"/>
      <c r="BB63" s="343">
        <f>入力ﾌｫｰﾑ!BB$28</f>
        <v>0</v>
      </c>
      <c r="BC63" s="344"/>
      <c r="BD63" s="344"/>
      <c r="BE63" s="344"/>
      <c r="BF63" s="344"/>
      <c r="BG63" s="344"/>
      <c r="BH63" s="344"/>
      <c r="BI63" s="344"/>
      <c r="BJ63" s="344"/>
      <c r="BK63" s="143"/>
      <c r="BL63" s="115"/>
      <c r="BM63" s="21"/>
      <c r="BN63" s="111"/>
    </row>
    <row r="64" spans="1:66" s="112" customFormat="1" ht="20.100000000000001" hidden="1" customHeight="1" outlineLevel="1" x14ac:dyDescent="0.15">
      <c r="A64" s="21"/>
      <c r="B64" s="119"/>
      <c r="C64" s="119"/>
      <c r="D64" s="119"/>
      <c r="E64" s="119"/>
      <c r="F64" s="119"/>
      <c r="G64" s="119"/>
      <c r="H64" s="119"/>
      <c r="I64" s="119"/>
      <c r="J64" s="119"/>
      <c r="K64" s="119"/>
      <c r="L64" s="119"/>
      <c r="M64" s="119"/>
      <c r="N64" s="119"/>
      <c r="O64" s="21"/>
      <c r="P64" s="115"/>
      <c r="Q64" s="330" t="s">
        <v>23</v>
      </c>
      <c r="R64" s="331"/>
      <c r="S64" s="331"/>
      <c r="T64" s="331"/>
      <c r="U64" s="331"/>
      <c r="V64" s="331"/>
      <c r="W64" s="331"/>
      <c r="X64" s="331"/>
      <c r="Y64" s="331"/>
      <c r="Z64" s="331"/>
      <c r="AA64" s="331"/>
      <c r="AB64" s="331"/>
      <c r="AC64" s="332"/>
      <c r="AD64" s="333"/>
      <c r="AE64" s="334"/>
      <c r="AF64" s="334"/>
      <c r="AG64" s="135"/>
      <c r="AH64" s="337">
        <f>入力ﾌｫｰﾑ!AH$29</f>
        <v>0</v>
      </c>
      <c r="AI64" s="338"/>
      <c r="AJ64" s="338"/>
      <c r="AK64" s="338"/>
      <c r="AL64" s="338"/>
      <c r="AM64" s="338"/>
      <c r="AN64" s="338"/>
      <c r="AO64" s="338"/>
      <c r="AP64" s="338"/>
      <c r="AQ64" s="136"/>
      <c r="AR64" s="337">
        <f>入力ﾌｫｰﾑ!AR$29</f>
        <v>0</v>
      </c>
      <c r="AS64" s="338"/>
      <c r="AT64" s="338"/>
      <c r="AU64" s="338"/>
      <c r="AV64" s="338"/>
      <c r="AW64" s="338"/>
      <c r="AX64" s="338"/>
      <c r="AY64" s="338"/>
      <c r="AZ64" s="338"/>
      <c r="BA64" s="136"/>
      <c r="BB64" s="337">
        <f>入力ﾌｫｰﾑ!BB$29</f>
        <v>0</v>
      </c>
      <c r="BC64" s="338"/>
      <c r="BD64" s="338"/>
      <c r="BE64" s="338"/>
      <c r="BF64" s="338"/>
      <c r="BG64" s="338"/>
      <c r="BH64" s="338"/>
      <c r="BI64" s="338"/>
      <c r="BJ64" s="338"/>
      <c r="BK64" s="137"/>
      <c r="BL64" s="115"/>
      <c r="BM64" s="21"/>
      <c r="BN64" s="111"/>
    </row>
    <row r="65" spans="1:66" s="112" customFormat="1" ht="20.100000000000001" customHeight="1" collapsed="1" x14ac:dyDescent="0.15">
      <c r="A65" s="21"/>
      <c r="B65" s="119"/>
      <c r="C65" s="119"/>
      <c r="D65" s="119"/>
      <c r="E65" s="119"/>
      <c r="F65" s="119"/>
      <c r="G65" s="119"/>
      <c r="H65" s="119"/>
      <c r="I65" s="119"/>
      <c r="J65" s="119"/>
      <c r="K65" s="119"/>
      <c r="L65" s="119"/>
      <c r="M65" s="119"/>
      <c r="N65" s="119"/>
      <c r="O65" s="21"/>
      <c r="P65" s="115"/>
      <c r="Q65" s="325" t="s">
        <v>50</v>
      </c>
      <c r="R65" s="326"/>
      <c r="S65" s="326"/>
      <c r="T65" s="326"/>
      <c r="U65" s="326"/>
      <c r="V65" s="326"/>
      <c r="W65" s="326"/>
      <c r="X65" s="326"/>
      <c r="Y65" s="326"/>
      <c r="Z65" s="326"/>
      <c r="AA65" s="326"/>
      <c r="AB65" s="326"/>
      <c r="AC65" s="327"/>
      <c r="AD65" s="328"/>
      <c r="AE65" s="329"/>
      <c r="AF65" s="329"/>
      <c r="AG65" s="131"/>
      <c r="AH65" s="341">
        <f>入力ﾌｫｰﾑ!AH$30</f>
        <v>0</v>
      </c>
      <c r="AI65" s="342"/>
      <c r="AJ65" s="342"/>
      <c r="AK65" s="342"/>
      <c r="AL65" s="342"/>
      <c r="AM65" s="342"/>
      <c r="AN65" s="342"/>
      <c r="AO65" s="342"/>
      <c r="AP65" s="342"/>
      <c r="AQ65" s="132"/>
      <c r="AR65" s="341">
        <f>入力ﾌｫｰﾑ!AR$30</f>
        <v>0</v>
      </c>
      <c r="AS65" s="342"/>
      <c r="AT65" s="342"/>
      <c r="AU65" s="342"/>
      <c r="AV65" s="342"/>
      <c r="AW65" s="342"/>
      <c r="AX65" s="342"/>
      <c r="AY65" s="342"/>
      <c r="AZ65" s="342"/>
      <c r="BA65" s="132"/>
      <c r="BB65" s="341">
        <f>入力ﾌｫｰﾑ!BB$30</f>
        <v>0</v>
      </c>
      <c r="BC65" s="342"/>
      <c r="BD65" s="342"/>
      <c r="BE65" s="342"/>
      <c r="BF65" s="342"/>
      <c r="BG65" s="342"/>
      <c r="BH65" s="342"/>
      <c r="BI65" s="342"/>
      <c r="BJ65" s="342"/>
      <c r="BK65" s="133"/>
      <c r="BL65" s="115"/>
      <c r="BM65" s="21"/>
      <c r="BN65" s="111"/>
    </row>
    <row r="66" spans="1:66" s="112" customFormat="1" ht="20.100000000000001" customHeight="1" x14ac:dyDescent="0.15">
      <c r="A66" s="21"/>
      <c r="B66" s="119"/>
      <c r="C66" s="119"/>
      <c r="D66" s="119"/>
      <c r="E66" s="119"/>
      <c r="F66" s="119"/>
      <c r="G66" s="119"/>
      <c r="H66" s="119"/>
      <c r="I66" s="119"/>
      <c r="J66" s="119"/>
      <c r="K66" s="119"/>
      <c r="L66" s="119"/>
      <c r="M66" s="119"/>
      <c r="N66" s="119"/>
      <c r="O66" s="21"/>
      <c r="P66" s="115"/>
      <c r="Q66" s="301" t="s">
        <v>51</v>
      </c>
      <c r="R66" s="302"/>
      <c r="S66" s="302"/>
      <c r="T66" s="302"/>
      <c r="U66" s="302"/>
      <c r="V66" s="302"/>
      <c r="W66" s="302"/>
      <c r="X66" s="302"/>
      <c r="Y66" s="302"/>
      <c r="Z66" s="302"/>
      <c r="AA66" s="302"/>
      <c r="AB66" s="302"/>
      <c r="AC66" s="303"/>
      <c r="AD66" s="304"/>
      <c r="AE66" s="305"/>
      <c r="AF66" s="305"/>
      <c r="AG66" s="127"/>
      <c r="AH66" s="335">
        <f>入力ﾌｫｰﾑ!AH$31</f>
        <v>0</v>
      </c>
      <c r="AI66" s="336"/>
      <c r="AJ66" s="336"/>
      <c r="AK66" s="336"/>
      <c r="AL66" s="336"/>
      <c r="AM66" s="336"/>
      <c r="AN66" s="336"/>
      <c r="AO66" s="336"/>
      <c r="AP66" s="336"/>
      <c r="AQ66" s="118"/>
      <c r="AR66" s="335">
        <f>入力ﾌｫｰﾑ!AR$31</f>
        <v>0</v>
      </c>
      <c r="AS66" s="336"/>
      <c r="AT66" s="336"/>
      <c r="AU66" s="336"/>
      <c r="AV66" s="336"/>
      <c r="AW66" s="336"/>
      <c r="AX66" s="336"/>
      <c r="AY66" s="336"/>
      <c r="AZ66" s="336"/>
      <c r="BA66" s="118"/>
      <c r="BB66" s="335">
        <f>入力ﾌｫｰﾑ!BB$31</f>
        <v>0</v>
      </c>
      <c r="BC66" s="336"/>
      <c r="BD66" s="336"/>
      <c r="BE66" s="336"/>
      <c r="BF66" s="336"/>
      <c r="BG66" s="336"/>
      <c r="BH66" s="336"/>
      <c r="BI66" s="336"/>
      <c r="BJ66" s="336"/>
      <c r="BK66" s="144"/>
      <c r="BL66" s="115"/>
      <c r="BM66" s="21"/>
      <c r="BN66" s="111"/>
    </row>
    <row r="67" spans="1:66" s="112" customFormat="1" x14ac:dyDescent="0.15">
      <c r="A67" s="21"/>
      <c r="B67" s="117"/>
      <c r="C67" s="117"/>
      <c r="D67" s="117"/>
      <c r="E67" s="117"/>
      <c r="F67" s="117"/>
      <c r="G67" s="117"/>
      <c r="H67" s="117"/>
      <c r="I67" s="117"/>
      <c r="J67" s="117"/>
      <c r="K67" s="117"/>
      <c r="L67" s="117"/>
      <c r="M67" s="117"/>
      <c r="N67" s="117"/>
      <c r="O67" s="117"/>
      <c r="P67" s="117"/>
      <c r="Q67" s="124" t="s">
        <v>19</v>
      </c>
      <c r="R67" s="357">
        <f>AH$4</f>
        <v>0.08</v>
      </c>
      <c r="S67" s="357"/>
      <c r="T67" s="125" t="s">
        <v>20</v>
      </c>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c r="BJ67" s="126"/>
      <c r="BK67" s="113"/>
      <c r="BL67" s="21"/>
      <c r="BM67" s="119"/>
    </row>
    <row r="68" spans="1:66" s="112" customFormat="1" ht="20.100000000000001" customHeight="1" x14ac:dyDescent="0.15">
      <c r="A68" s="21"/>
      <c r="B68" s="117"/>
      <c r="C68" s="117"/>
      <c r="D68" s="117"/>
      <c r="E68" s="117"/>
      <c r="F68" s="117"/>
      <c r="G68" s="117"/>
      <c r="H68" s="117"/>
      <c r="I68" s="117"/>
      <c r="J68" s="117"/>
      <c r="K68" s="117"/>
      <c r="L68" s="117"/>
      <c r="M68" s="117"/>
      <c r="N68" s="117"/>
      <c r="O68" s="117"/>
      <c r="P68" s="117"/>
      <c r="Q68" s="317"/>
      <c r="R68" s="318"/>
      <c r="S68" s="318"/>
      <c r="T68" s="318"/>
      <c r="U68" s="318"/>
      <c r="V68" s="318"/>
      <c r="W68" s="318"/>
      <c r="X68" s="318"/>
      <c r="Y68" s="318"/>
      <c r="Z68" s="318"/>
      <c r="AA68" s="318"/>
      <c r="AB68" s="318"/>
      <c r="AC68" s="319"/>
      <c r="AD68" s="304"/>
      <c r="AE68" s="305"/>
      <c r="AF68" s="305"/>
      <c r="AG68" s="127"/>
      <c r="AH68" s="354" t="s">
        <v>42</v>
      </c>
      <c r="AI68" s="355"/>
      <c r="AJ68" s="355"/>
      <c r="AK68" s="355"/>
      <c r="AL68" s="355"/>
      <c r="AM68" s="355"/>
      <c r="AN68" s="355"/>
      <c r="AO68" s="355"/>
      <c r="AP68" s="355"/>
      <c r="AQ68" s="356"/>
      <c r="AR68" s="354" t="s">
        <v>70</v>
      </c>
      <c r="AS68" s="355"/>
      <c r="AT68" s="355"/>
      <c r="AU68" s="355"/>
      <c r="AV68" s="355"/>
      <c r="AW68" s="355"/>
      <c r="AX68" s="355"/>
      <c r="AY68" s="355"/>
      <c r="AZ68" s="355"/>
      <c r="BA68" s="356"/>
      <c r="BB68" s="354" t="s">
        <v>43</v>
      </c>
      <c r="BC68" s="355"/>
      <c r="BD68" s="355"/>
      <c r="BE68" s="355"/>
      <c r="BF68" s="355"/>
      <c r="BG68" s="355"/>
      <c r="BH68" s="355"/>
      <c r="BI68" s="355"/>
      <c r="BJ68" s="355"/>
      <c r="BK68" s="356"/>
      <c r="BL68" s="21"/>
      <c r="BM68" s="119"/>
    </row>
    <row r="69" spans="1:66" s="112" customFormat="1" ht="20.100000000000001" customHeight="1" x14ac:dyDescent="0.15">
      <c r="A69" s="21"/>
      <c r="B69" s="117"/>
      <c r="C69" s="117"/>
      <c r="D69" s="117"/>
      <c r="E69" s="117"/>
      <c r="F69" s="117"/>
      <c r="G69" s="117"/>
      <c r="H69" s="117"/>
      <c r="I69" s="117"/>
      <c r="J69" s="117"/>
      <c r="K69" s="117"/>
      <c r="L69" s="117"/>
      <c r="M69" s="117"/>
      <c r="N69" s="117"/>
      <c r="O69" s="117"/>
      <c r="P69" s="117"/>
      <c r="Q69" s="311" t="s">
        <v>44</v>
      </c>
      <c r="R69" s="312"/>
      <c r="S69" s="312"/>
      <c r="T69" s="312"/>
      <c r="U69" s="312"/>
      <c r="V69" s="312"/>
      <c r="W69" s="312"/>
      <c r="X69" s="312"/>
      <c r="Y69" s="312"/>
      <c r="Z69" s="312"/>
      <c r="AA69" s="312"/>
      <c r="AB69" s="312"/>
      <c r="AC69" s="313"/>
      <c r="AD69" s="314"/>
      <c r="AE69" s="315"/>
      <c r="AF69" s="315"/>
      <c r="AG69" s="128"/>
      <c r="AH69" s="350">
        <f>入力ﾌｫｰﾑ!AH$35</f>
        <v>0</v>
      </c>
      <c r="AI69" s="351"/>
      <c r="AJ69" s="351"/>
      <c r="AK69" s="351"/>
      <c r="AL69" s="351"/>
      <c r="AM69" s="351"/>
      <c r="AN69" s="351"/>
      <c r="AO69" s="351"/>
      <c r="AP69" s="351"/>
      <c r="AQ69" s="129"/>
      <c r="AR69" s="350">
        <f>入力ﾌｫｰﾑ!AR$35</f>
        <v>0</v>
      </c>
      <c r="AS69" s="351"/>
      <c r="AT69" s="351"/>
      <c r="AU69" s="351"/>
      <c r="AV69" s="351"/>
      <c r="AW69" s="351"/>
      <c r="AX69" s="351"/>
      <c r="AY69" s="351"/>
      <c r="AZ69" s="351"/>
      <c r="BA69" s="129"/>
      <c r="BB69" s="350">
        <f>入力ﾌｫｰﾑ!BB$35</f>
        <v>0</v>
      </c>
      <c r="BC69" s="351"/>
      <c r="BD69" s="351"/>
      <c r="BE69" s="351"/>
      <c r="BF69" s="351"/>
      <c r="BG69" s="351"/>
      <c r="BH69" s="351"/>
      <c r="BI69" s="351"/>
      <c r="BJ69" s="351"/>
      <c r="BK69" s="129"/>
      <c r="BL69" s="21"/>
      <c r="BM69" s="119"/>
    </row>
    <row r="70" spans="1:66" s="112" customFormat="1" ht="20.100000000000001" customHeight="1" x14ac:dyDescent="0.15">
      <c r="A70" s="21"/>
      <c r="B70" s="117"/>
      <c r="C70" s="117"/>
      <c r="D70" s="117"/>
      <c r="E70" s="117"/>
      <c r="F70" s="117"/>
      <c r="G70" s="117"/>
      <c r="H70" s="117"/>
      <c r="I70" s="117"/>
      <c r="J70" s="117"/>
      <c r="K70" s="117"/>
      <c r="L70" s="117"/>
      <c r="M70" s="117"/>
      <c r="N70" s="117"/>
      <c r="O70" s="117"/>
      <c r="P70" s="117"/>
      <c r="Q70" s="325" t="s">
        <v>45</v>
      </c>
      <c r="R70" s="326"/>
      <c r="S70" s="326"/>
      <c r="T70" s="326"/>
      <c r="U70" s="326"/>
      <c r="V70" s="326"/>
      <c r="W70" s="326"/>
      <c r="X70" s="326"/>
      <c r="Y70" s="326"/>
      <c r="Z70" s="326"/>
      <c r="AA70" s="326"/>
      <c r="AB70" s="326"/>
      <c r="AC70" s="327"/>
      <c r="AD70" s="328"/>
      <c r="AE70" s="329"/>
      <c r="AF70" s="329"/>
      <c r="AG70" s="131"/>
      <c r="AH70" s="341">
        <f>入力ﾌｫｰﾑ!AH$36</f>
        <v>0</v>
      </c>
      <c r="AI70" s="342"/>
      <c r="AJ70" s="342"/>
      <c r="AK70" s="342"/>
      <c r="AL70" s="342"/>
      <c r="AM70" s="342"/>
      <c r="AN70" s="342"/>
      <c r="AO70" s="342"/>
      <c r="AP70" s="342"/>
      <c r="AQ70" s="132"/>
      <c r="AR70" s="341">
        <f>入力ﾌｫｰﾑ!AR$36</f>
        <v>0</v>
      </c>
      <c r="AS70" s="342"/>
      <c r="AT70" s="342"/>
      <c r="AU70" s="342"/>
      <c r="AV70" s="342"/>
      <c r="AW70" s="342"/>
      <c r="AX70" s="342"/>
      <c r="AY70" s="342"/>
      <c r="AZ70" s="342"/>
      <c r="BA70" s="132"/>
      <c r="BB70" s="341">
        <f>入力ﾌｫｰﾑ!BB$36</f>
        <v>0</v>
      </c>
      <c r="BC70" s="342"/>
      <c r="BD70" s="342"/>
      <c r="BE70" s="342"/>
      <c r="BF70" s="342"/>
      <c r="BG70" s="342"/>
      <c r="BH70" s="342"/>
      <c r="BI70" s="342"/>
      <c r="BJ70" s="342"/>
      <c r="BK70" s="132"/>
      <c r="BL70" s="21"/>
      <c r="BM70" s="119"/>
    </row>
    <row r="71" spans="1:66" s="112" customFormat="1" ht="20.100000000000001" customHeight="1" x14ac:dyDescent="0.15">
      <c r="A71" s="21"/>
      <c r="B71" s="117"/>
      <c r="C71" s="117"/>
      <c r="D71" s="117"/>
      <c r="E71" s="117"/>
      <c r="F71" s="117"/>
      <c r="G71" s="117"/>
      <c r="H71" s="117"/>
      <c r="I71" s="117"/>
      <c r="J71" s="117"/>
      <c r="K71" s="117"/>
      <c r="L71" s="117"/>
      <c r="M71" s="117"/>
      <c r="N71" s="117"/>
      <c r="O71" s="123"/>
      <c r="P71" s="123"/>
      <c r="Q71" s="311" t="s">
        <v>46</v>
      </c>
      <c r="R71" s="312"/>
      <c r="S71" s="312"/>
      <c r="T71" s="312"/>
      <c r="U71" s="312"/>
      <c r="V71" s="312"/>
      <c r="W71" s="312"/>
      <c r="X71" s="312"/>
      <c r="Y71" s="312"/>
      <c r="Z71" s="312"/>
      <c r="AA71" s="312"/>
      <c r="AB71" s="312"/>
      <c r="AC71" s="313"/>
      <c r="AD71" s="314"/>
      <c r="AE71" s="315"/>
      <c r="AF71" s="315"/>
      <c r="AG71" s="128"/>
      <c r="AH71" s="350">
        <f>入力ﾌｫｰﾑ!AH$37</f>
        <v>0</v>
      </c>
      <c r="AI71" s="351"/>
      <c r="AJ71" s="351"/>
      <c r="AK71" s="351"/>
      <c r="AL71" s="351"/>
      <c r="AM71" s="351"/>
      <c r="AN71" s="351"/>
      <c r="AO71" s="351"/>
      <c r="AP71" s="351"/>
      <c r="AQ71" s="129"/>
      <c r="AR71" s="350">
        <f>入力ﾌｫｰﾑ!AR$37</f>
        <v>0</v>
      </c>
      <c r="AS71" s="351"/>
      <c r="AT71" s="351"/>
      <c r="AU71" s="351"/>
      <c r="AV71" s="351"/>
      <c r="AW71" s="351"/>
      <c r="AX71" s="351"/>
      <c r="AY71" s="351"/>
      <c r="AZ71" s="351"/>
      <c r="BA71" s="129"/>
      <c r="BB71" s="350">
        <f>入力ﾌｫｰﾑ!BB$37</f>
        <v>0</v>
      </c>
      <c r="BC71" s="351"/>
      <c r="BD71" s="351"/>
      <c r="BE71" s="351"/>
      <c r="BF71" s="351"/>
      <c r="BG71" s="351"/>
      <c r="BH71" s="351"/>
      <c r="BI71" s="351"/>
      <c r="BJ71" s="351"/>
      <c r="BK71" s="129"/>
      <c r="BL71" s="21"/>
      <c r="BM71" s="119"/>
    </row>
    <row r="72" spans="1:66" s="112" customFormat="1" ht="20.100000000000001" customHeight="1" x14ac:dyDescent="0.15">
      <c r="A72" s="21"/>
      <c r="B72" s="117"/>
      <c r="C72" s="117"/>
      <c r="D72" s="117"/>
      <c r="E72" s="117"/>
      <c r="F72" s="117"/>
      <c r="G72" s="117"/>
      <c r="H72" s="117"/>
      <c r="I72" s="117"/>
      <c r="J72" s="117"/>
      <c r="K72" s="117"/>
      <c r="L72" s="117"/>
      <c r="M72" s="117"/>
      <c r="N72" s="117"/>
      <c r="O72" s="21"/>
      <c r="P72" s="115"/>
      <c r="Q72" s="325" t="s">
        <v>47</v>
      </c>
      <c r="R72" s="326"/>
      <c r="S72" s="326"/>
      <c r="T72" s="326"/>
      <c r="U72" s="326"/>
      <c r="V72" s="326"/>
      <c r="W72" s="326"/>
      <c r="X72" s="326"/>
      <c r="Y72" s="326"/>
      <c r="Z72" s="326"/>
      <c r="AA72" s="326"/>
      <c r="AB72" s="326"/>
      <c r="AC72" s="327"/>
      <c r="AD72" s="328"/>
      <c r="AE72" s="329"/>
      <c r="AF72" s="329"/>
      <c r="AG72" s="131"/>
      <c r="AH72" s="341">
        <f>入力ﾌｫｰﾑ!AH$38</f>
        <v>0</v>
      </c>
      <c r="AI72" s="342"/>
      <c r="AJ72" s="342"/>
      <c r="AK72" s="342"/>
      <c r="AL72" s="342"/>
      <c r="AM72" s="342"/>
      <c r="AN72" s="342"/>
      <c r="AO72" s="342"/>
      <c r="AP72" s="342"/>
      <c r="AQ72" s="132"/>
      <c r="AR72" s="341">
        <f>入力ﾌｫｰﾑ!AR$38</f>
        <v>0</v>
      </c>
      <c r="AS72" s="342"/>
      <c r="AT72" s="342"/>
      <c r="AU72" s="342"/>
      <c r="AV72" s="342"/>
      <c r="AW72" s="342"/>
      <c r="AX72" s="342"/>
      <c r="AY72" s="342"/>
      <c r="AZ72" s="342"/>
      <c r="BA72" s="132"/>
      <c r="BB72" s="341">
        <f>入力ﾌｫｰﾑ!BB$38</f>
        <v>0</v>
      </c>
      <c r="BC72" s="342"/>
      <c r="BD72" s="342"/>
      <c r="BE72" s="342"/>
      <c r="BF72" s="342"/>
      <c r="BG72" s="342"/>
      <c r="BH72" s="342"/>
      <c r="BI72" s="342"/>
      <c r="BJ72" s="342"/>
      <c r="BK72" s="132"/>
      <c r="BL72" s="21"/>
      <c r="BM72" s="119"/>
    </row>
    <row r="73" spans="1:66" s="112" customFormat="1" ht="20.100000000000001" hidden="1" customHeight="1" outlineLevel="1" x14ac:dyDescent="0.15">
      <c r="A73" s="21"/>
      <c r="B73" s="117"/>
      <c r="C73" s="117"/>
      <c r="D73" s="117"/>
      <c r="E73" s="117"/>
      <c r="F73" s="117"/>
      <c r="G73" s="117"/>
      <c r="H73" s="117"/>
      <c r="I73" s="117"/>
      <c r="J73" s="117"/>
      <c r="K73" s="117"/>
      <c r="L73" s="117"/>
      <c r="M73" s="117"/>
      <c r="N73" s="117"/>
      <c r="O73" s="21"/>
      <c r="P73" s="115"/>
      <c r="Q73" s="345" t="s">
        <v>22</v>
      </c>
      <c r="R73" s="346"/>
      <c r="S73" s="346"/>
      <c r="T73" s="346"/>
      <c r="U73" s="346"/>
      <c r="V73" s="346"/>
      <c r="W73" s="346"/>
      <c r="X73" s="346"/>
      <c r="Y73" s="346"/>
      <c r="Z73" s="346"/>
      <c r="AA73" s="346"/>
      <c r="AB73" s="346"/>
      <c r="AC73" s="347"/>
      <c r="AD73" s="348"/>
      <c r="AE73" s="349"/>
      <c r="AF73" s="349"/>
      <c r="AG73" s="128"/>
      <c r="AH73" s="350">
        <f>入力ﾌｫｰﾑ!AH$39</f>
        <v>0</v>
      </c>
      <c r="AI73" s="351"/>
      <c r="AJ73" s="351"/>
      <c r="AK73" s="351"/>
      <c r="AL73" s="351"/>
      <c r="AM73" s="351"/>
      <c r="AN73" s="351"/>
      <c r="AO73" s="351"/>
      <c r="AP73" s="351"/>
      <c r="AQ73" s="129"/>
      <c r="AR73" s="350">
        <f>入力ﾌｫｰﾑ!AR$39</f>
        <v>0</v>
      </c>
      <c r="AS73" s="351"/>
      <c r="AT73" s="351"/>
      <c r="AU73" s="351"/>
      <c r="AV73" s="351"/>
      <c r="AW73" s="351"/>
      <c r="AX73" s="351"/>
      <c r="AY73" s="351"/>
      <c r="AZ73" s="351"/>
      <c r="BA73" s="129"/>
      <c r="BB73" s="350">
        <f>入力ﾌｫｰﾑ!BB$39</f>
        <v>0</v>
      </c>
      <c r="BC73" s="351"/>
      <c r="BD73" s="351"/>
      <c r="BE73" s="351"/>
      <c r="BF73" s="351"/>
      <c r="BG73" s="351"/>
      <c r="BH73" s="351"/>
      <c r="BI73" s="351"/>
      <c r="BJ73" s="351"/>
      <c r="BK73" s="129"/>
      <c r="BL73" s="21"/>
      <c r="BM73" s="119"/>
    </row>
    <row r="74" spans="1:66" s="112" customFormat="1" ht="20.100000000000001" hidden="1" customHeight="1" outlineLevel="1" x14ac:dyDescent="0.15">
      <c r="A74" s="21"/>
      <c r="B74" s="117"/>
      <c r="C74" s="117"/>
      <c r="D74" s="117"/>
      <c r="E74" s="117"/>
      <c r="F74" s="117"/>
      <c r="G74" s="117"/>
      <c r="H74" s="117"/>
      <c r="I74" s="117"/>
      <c r="J74" s="117"/>
      <c r="K74" s="117"/>
      <c r="L74" s="117"/>
      <c r="M74" s="117"/>
      <c r="N74" s="117"/>
      <c r="O74" s="21"/>
      <c r="P74" s="115"/>
      <c r="Q74" s="330" t="s">
        <v>23</v>
      </c>
      <c r="R74" s="331"/>
      <c r="S74" s="331"/>
      <c r="T74" s="331"/>
      <c r="U74" s="331"/>
      <c r="V74" s="331"/>
      <c r="W74" s="331"/>
      <c r="X74" s="331"/>
      <c r="Y74" s="331"/>
      <c r="Z74" s="331"/>
      <c r="AA74" s="331"/>
      <c r="AB74" s="331"/>
      <c r="AC74" s="332"/>
      <c r="AD74" s="352"/>
      <c r="AE74" s="353"/>
      <c r="AF74" s="353"/>
      <c r="AG74" s="135"/>
      <c r="AH74" s="337">
        <f>入力ﾌｫｰﾑ!AH$40</f>
        <v>0</v>
      </c>
      <c r="AI74" s="338"/>
      <c r="AJ74" s="338"/>
      <c r="AK74" s="338"/>
      <c r="AL74" s="338"/>
      <c r="AM74" s="338"/>
      <c r="AN74" s="338"/>
      <c r="AO74" s="338"/>
      <c r="AP74" s="338"/>
      <c r="AQ74" s="136"/>
      <c r="AR74" s="337">
        <f>入力ﾌｫｰﾑ!AR$40</f>
        <v>0</v>
      </c>
      <c r="AS74" s="338"/>
      <c r="AT74" s="338"/>
      <c r="AU74" s="338"/>
      <c r="AV74" s="338"/>
      <c r="AW74" s="338"/>
      <c r="AX74" s="338"/>
      <c r="AY74" s="338"/>
      <c r="AZ74" s="338"/>
      <c r="BA74" s="136"/>
      <c r="BB74" s="337">
        <f>入力ﾌｫｰﾑ!BB$40</f>
        <v>0</v>
      </c>
      <c r="BC74" s="338"/>
      <c r="BD74" s="338"/>
      <c r="BE74" s="338"/>
      <c r="BF74" s="338"/>
      <c r="BG74" s="338"/>
      <c r="BH74" s="338"/>
      <c r="BI74" s="338"/>
      <c r="BJ74" s="338"/>
      <c r="BK74" s="136"/>
      <c r="BL74" s="21"/>
      <c r="BM74" s="119"/>
    </row>
    <row r="75" spans="1:66" s="112" customFormat="1" ht="20.100000000000001" customHeight="1" collapsed="1" x14ac:dyDescent="0.15">
      <c r="A75" s="21"/>
      <c r="B75" s="117"/>
      <c r="C75" s="117"/>
      <c r="D75" s="117"/>
      <c r="E75" s="117"/>
      <c r="F75" s="117"/>
      <c r="G75" s="117"/>
      <c r="H75" s="117"/>
      <c r="I75" s="117"/>
      <c r="J75" s="117"/>
      <c r="K75" s="117"/>
      <c r="L75" s="117"/>
      <c r="M75" s="117"/>
      <c r="N75" s="117"/>
      <c r="O75" s="21"/>
      <c r="P75" s="115"/>
      <c r="Q75" s="306" t="s">
        <v>48</v>
      </c>
      <c r="R75" s="307"/>
      <c r="S75" s="307"/>
      <c r="T75" s="307"/>
      <c r="U75" s="307"/>
      <c r="V75" s="307"/>
      <c r="W75" s="307"/>
      <c r="X75" s="307"/>
      <c r="Y75" s="307"/>
      <c r="Z75" s="307"/>
      <c r="AA75" s="307"/>
      <c r="AB75" s="307"/>
      <c r="AC75" s="308"/>
      <c r="AD75" s="309">
        <f>入力ﾌｫｰﾑ!$F$13</f>
        <v>0.1</v>
      </c>
      <c r="AE75" s="310"/>
      <c r="AF75" s="310"/>
      <c r="AG75" s="138"/>
      <c r="AH75" s="339">
        <f>入力ﾌｫｰﾑ!AH$41</f>
        <v>0</v>
      </c>
      <c r="AI75" s="340"/>
      <c r="AJ75" s="340"/>
      <c r="AK75" s="340"/>
      <c r="AL75" s="340"/>
      <c r="AM75" s="340"/>
      <c r="AN75" s="340"/>
      <c r="AO75" s="340"/>
      <c r="AP75" s="340"/>
      <c r="AQ75" s="139"/>
      <c r="AR75" s="339">
        <f>入力ﾌｫｰﾑ!AR$41</f>
        <v>0</v>
      </c>
      <c r="AS75" s="340"/>
      <c r="AT75" s="340"/>
      <c r="AU75" s="340"/>
      <c r="AV75" s="340"/>
      <c r="AW75" s="340"/>
      <c r="AX75" s="340"/>
      <c r="AY75" s="340"/>
      <c r="AZ75" s="340"/>
      <c r="BA75" s="139"/>
      <c r="BB75" s="339">
        <f>入力ﾌｫｰﾑ!BB$41</f>
        <v>0</v>
      </c>
      <c r="BC75" s="340"/>
      <c r="BD75" s="340"/>
      <c r="BE75" s="340"/>
      <c r="BF75" s="340"/>
      <c r="BG75" s="340"/>
      <c r="BH75" s="340"/>
      <c r="BI75" s="340"/>
      <c r="BJ75" s="340"/>
      <c r="BK75" s="139"/>
      <c r="BL75" s="21"/>
      <c r="BM75" s="119"/>
    </row>
    <row r="76" spans="1:66" s="112" customFormat="1" ht="20.100000000000001" hidden="1" customHeight="1" outlineLevel="1" x14ac:dyDescent="0.15">
      <c r="A76" s="21"/>
      <c r="B76" s="117"/>
      <c r="C76" s="117"/>
      <c r="D76" s="117"/>
      <c r="E76" s="117"/>
      <c r="F76" s="117"/>
      <c r="G76" s="117"/>
      <c r="H76" s="117"/>
      <c r="I76" s="117"/>
      <c r="J76" s="117"/>
      <c r="K76" s="117"/>
      <c r="L76" s="117"/>
      <c r="M76" s="117"/>
      <c r="N76" s="117"/>
      <c r="O76" s="21"/>
      <c r="P76" s="115"/>
      <c r="Q76" s="320" t="s">
        <v>22</v>
      </c>
      <c r="R76" s="321"/>
      <c r="S76" s="321"/>
      <c r="T76" s="321"/>
      <c r="U76" s="321"/>
      <c r="V76" s="321"/>
      <c r="W76" s="321"/>
      <c r="X76" s="321"/>
      <c r="Y76" s="321"/>
      <c r="Z76" s="321"/>
      <c r="AA76" s="321"/>
      <c r="AB76" s="321"/>
      <c r="AC76" s="322"/>
      <c r="AD76" s="323"/>
      <c r="AE76" s="324"/>
      <c r="AF76" s="324"/>
      <c r="AG76" s="141"/>
      <c r="AH76" s="343">
        <f>入力ﾌｫｰﾑ!AH$42</f>
        <v>0</v>
      </c>
      <c r="AI76" s="344"/>
      <c r="AJ76" s="344"/>
      <c r="AK76" s="344"/>
      <c r="AL76" s="344"/>
      <c r="AM76" s="344"/>
      <c r="AN76" s="344"/>
      <c r="AO76" s="344"/>
      <c r="AP76" s="344"/>
      <c r="AQ76" s="142"/>
      <c r="AR76" s="343">
        <f>入力ﾌｫｰﾑ!AR$42</f>
        <v>0</v>
      </c>
      <c r="AS76" s="344"/>
      <c r="AT76" s="344"/>
      <c r="AU76" s="344"/>
      <c r="AV76" s="344"/>
      <c r="AW76" s="344"/>
      <c r="AX76" s="344"/>
      <c r="AY76" s="344"/>
      <c r="AZ76" s="344"/>
      <c r="BA76" s="142"/>
      <c r="BB76" s="343">
        <f>入力ﾌｫｰﾑ!BB$42</f>
        <v>0</v>
      </c>
      <c r="BC76" s="344"/>
      <c r="BD76" s="344"/>
      <c r="BE76" s="344"/>
      <c r="BF76" s="344"/>
      <c r="BG76" s="344"/>
      <c r="BH76" s="344"/>
      <c r="BI76" s="344"/>
      <c r="BJ76" s="344"/>
      <c r="BK76" s="142"/>
      <c r="BL76" s="21"/>
      <c r="BM76" s="119"/>
    </row>
    <row r="77" spans="1:66" s="112" customFormat="1" ht="20.100000000000001" hidden="1" customHeight="1" outlineLevel="1" x14ac:dyDescent="0.15">
      <c r="A77" s="21"/>
      <c r="B77" s="117"/>
      <c r="C77" s="117"/>
      <c r="D77" s="117"/>
      <c r="E77" s="117"/>
      <c r="F77" s="117"/>
      <c r="G77" s="117"/>
      <c r="H77" s="117"/>
      <c r="I77" s="117"/>
      <c r="J77" s="117"/>
      <c r="K77" s="117"/>
      <c r="L77" s="117"/>
      <c r="M77" s="117"/>
      <c r="N77" s="117"/>
      <c r="O77" s="21"/>
      <c r="P77" s="115"/>
      <c r="Q77" s="330" t="s">
        <v>23</v>
      </c>
      <c r="R77" s="331"/>
      <c r="S77" s="331"/>
      <c r="T77" s="331"/>
      <c r="U77" s="331"/>
      <c r="V77" s="331"/>
      <c r="W77" s="331"/>
      <c r="X77" s="331"/>
      <c r="Y77" s="331"/>
      <c r="Z77" s="331"/>
      <c r="AA77" s="331"/>
      <c r="AB77" s="331"/>
      <c r="AC77" s="332"/>
      <c r="AD77" s="333"/>
      <c r="AE77" s="334"/>
      <c r="AF77" s="334"/>
      <c r="AG77" s="135"/>
      <c r="AH77" s="337">
        <f>入力ﾌｫｰﾑ!AH$43</f>
        <v>0</v>
      </c>
      <c r="AI77" s="338"/>
      <c r="AJ77" s="338"/>
      <c r="AK77" s="338"/>
      <c r="AL77" s="338"/>
      <c r="AM77" s="338"/>
      <c r="AN77" s="338"/>
      <c r="AO77" s="338"/>
      <c r="AP77" s="338"/>
      <c r="AQ77" s="136"/>
      <c r="AR77" s="337">
        <f>入力ﾌｫｰﾑ!AR$43</f>
        <v>0</v>
      </c>
      <c r="AS77" s="338"/>
      <c r="AT77" s="338"/>
      <c r="AU77" s="338"/>
      <c r="AV77" s="338"/>
      <c r="AW77" s="338"/>
      <c r="AX77" s="338"/>
      <c r="AY77" s="338"/>
      <c r="AZ77" s="338"/>
      <c r="BA77" s="136"/>
      <c r="BB77" s="337">
        <f>入力ﾌｫｰﾑ!BB$43</f>
        <v>0</v>
      </c>
      <c r="BC77" s="338"/>
      <c r="BD77" s="338"/>
      <c r="BE77" s="338"/>
      <c r="BF77" s="338"/>
      <c r="BG77" s="338"/>
      <c r="BH77" s="338"/>
      <c r="BI77" s="338"/>
      <c r="BJ77" s="338"/>
      <c r="BK77" s="136"/>
      <c r="BL77" s="21"/>
      <c r="BM77" s="119"/>
    </row>
    <row r="78" spans="1:66" s="112" customFormat="1" ht="20.100000000000001" customHeight="1" collapsed="1" x14ac:dyDescent="0.15">
      <c r="A78" s="21"/>
      <c r="B78" s="117"/>
      <c r="C78" s="117"/>
      <c r="D78" s="117"/>
      <c r="E78" s="117"/>
      <c r="F78" s="117"/>
      <c r="G78" s="117"/>
      <c r="H78" s="117"/>
      <c r="I78" s="117"/>
      <c r="J78" s="117"/>
      <c r="K78" s="117"/>
      <c r="L78" s="117"/>
      <c r="M78" s="117"/>
      <c r="N78" s="117"/>
      <c r="O78" s="21"/>
      <c r="P78" s="115"/>
      <c r="Q78" s="325" t="s">
        <v>50</v>
      </c>
      <c r="R78" s="326"/>
      <c r="S78" s="326"/>
      <c r="T78" s="326"/>
      <c r="U78" s="326"/>
      <c r="V78" s="326"/>
      <c r="W78" s="326"/>
      <c r="X78" s="326"/>
      <c r="Y78" s="326"/>
      <c r="Z78" s="326"/>
      <c r="AA78" s="326"/>
      <c r="AB78" s="326"/>
      <c r="AC78" s="327"/>
      <c r="AD78" s="328"/>
      <c r="AE78" s="329"/>
      <c r="AF78" s="329"/>
      <c r="AG78" s="131"/>
      <c r="AH78" s="339">
        <f>入力ﾌｫｰﾑ!AH$44</f>
        <v>0</v>
      </c>
      <c r="AI78" s="340"/>
      <c r="AJ78" s="340"/>
      <c r="AK78" s="340"/>
      <c r="AL78" s="340"/>
      <c r="AM78" s="340"/>
      <c r="AN78" s="340"/>
      <c r="AO78" s="340"/>
      <c r="AP78" s="340"/>
      <c r="AQ78" s="132"/>
      <c r="AR78" s="341">
        <f>入力ﾌｫｰﾑ!AR$44</f>
        <v>0</v>
      </c>
      <c r="AS78" s="342"/>
      <c r="AT78" s="342"/>
      <c r="AU78" s="342"/>
      <c r="AV78" s="342"/>
      <c r="AW78" s="342"/>
      <c r="AX78" s="342"/>
      <c r="AY78" s="342"/>
      <c r="AZ78" s="342"/>
      <c r="BA78" s="132"/>
      <c r="BB78" s="341">
        <f>入力ﾌｫｰﾑ!BB$44</f>
        <v>0</v>
      </c>
      <c r="BC78" s="342"/>
      <c r="BD78" s="342"/>
      <c r="BE78" s="342"/>
      <c r="BF78" s="342"/>
      <c r="BG78" s="342"/>
      <c r="BH78" s="342"/>
      <c r="BI78" s="342"/>
      <c r="BJ78" s="342"/>
      <c r="BK78" s="132"/>
      <c r="BL78" s="21"/>
      <c r="BM78" s="119"/>
    </row>
    <row r="79" spans="1:66" s="112" customFormat="1" ht="20.100000000000001" customHeight="1" x14ac:dyDescent="0.15">
      <c r="A79" s="21"/>
      <c r="B79" s="117"/>
      <c r="C79" s="117"/>
      <c r="D79" s="117"/>
      <c r="E79" s="117"/>
      <c r="F79" s="117"/>
      <c r="G79" s="117"/>
      <c r="H79" s="117"/>
      <c r="I79" s="117"/>
      <c r="J79" s="117"/>
      <c r="K79" s="117"/>
      <c r="L79" s="117"/>
      <c r="M79" s="117"/>
      <c r="N79" s="117"/>
      <c r="O79" s="134"/>
      <c r="P79" s="115"/>
      <c r="Q79" s="301" t="s">
        <v>51</v>
      </c>
      <c r="R79" s="302"/>
      <c r="S79" s="302"/>
      <c r="T79" s="302"/>
      <c r="U79" s="302"/>
      <c r="V79" s="302"/>
      <c r="W79" s="302"/>
      <c r="X79" s="302"/>
      <c r="Y79" s="302"/>
      <c r="Z79" s="302"/>
      <c r="AA79" s="302"/>
      <c r="AB79" s="302"/>
      <c r="AC79" s="303"/>
      <c r="AD79" s="304"/>
      <c r="AE79" s="305"/>
      <c r="AF79" s="305"/>
      <c r="AG79" s="127"/>
      <c r="AH79" s="335">
        <f>入力ﾌｫｰﾑ!AH$45</f>
        <v>0</v>
      </c>
      <c r="AI79" s="336"/>
      <c r="AJ79" s="336"/>
      <c r="AK79" s="336"/>
      <c r="AL79" s="336"/>
      <c r="AM79" s="336"/>
      <c r="AN79" s="336"/>
      <c r="AO79" s="336"/>
      <c r="AP79" s="336"/>
      <c r="AQ79" s="118"/>
      <c r="AR79" s="335">
        <f>入力ﾌｫｰﾑ!AR$45</f>
        <v>0</v>
      </c>
      <c r="AS79" s="336"/>
      <c r="AT79" s="336"/>
      <c r="AU79" s="336"/>
      <c r="AV79" s="336"/>
      <c r="AW79" s="336"/>
      <c r="AX79" s="336"/>
      <c r="AY79" s="336"/>
      <c r="AZ79" s="336"/>
      <c r="BA79" s="118"/>
      <c r="BB79" s="335">
        <f>入力ﾌｫｰﾑ!BB$45</f>
        <v>0</v>
      </c>
      <c r="BC79" s="336"/>
      <c r="BD79" s="336"/>
      <c r="BE79" s="336"/>
      <c r="BF79" s="336"/>
      <c r="BG79" s="336"/>
      <c r="BH79" s="336"/>
      <c r="BI79" s="336"/>
      <c r="BJ79" s="336"/>
      <c r="BK79" s="118"/>
      <c r="BL79" s="21"/>
      <c r="BM79" s="119"/>
    </row>
    <row r="80" spans="1:66" s="112" customFormat="1" x14ac:dyDescent="0.15">
      <c r="A80" s="21"/>
      <c r="B80" s="117"/>
      <c r="C80" s="117"/>
      <c r="D80" s="117"/>
      <c r="E80" s="117"/>
      <c r="F80" s="117"/>
      <c r="G80" s="117"/>
      <c r="H80" s="117"/>
      <c r="I80" s="117"/>
      <c r="J80" s="117"/>
      <c r="K80" s="117"/>
      <c r="L80" s="117"/>
      <c r="M80" s="117"/>
      <c r="N80" s="117"/>
      <c r="O80" s="117"/>
      <c r="P80" s="117"/>
      <c r="Q80" s="124" t="s">
        <v>19</v>
      </c>
      <c r="R80" s="316">
        <f>AR$4</f>
        <v>0.1</v>
      </c>
      <c r="S80" s="316"/>
      <c r="T80" s="125" t="s">
        <v>20</v>
      </c>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13"/>
      <c r="BL80" s="21"/>
      <c r="BM80" s="119"/>
    </row>
    <row r="81" spans="1:66" s="112" customFormat="1" ht="20.100000000000001" customHeight="1" x14ac:dyDescent="0.15">
      <c r="A81" s="21"/>
      <c r="B81" s="117"/>
      <c r="C81" s="117"/>
      <c r="D81" s="117"/>
      <c r="E81" s="117"/>
      <c r="F81" s="117"/>
      <c r="G81" s="117"/>
      <c r="H81" s="117"/>
      <c r="I81" s="117"/>
      <c r="J81" s="117"/>
      <c r="K81" s="117"/>
      <c r="L81" s="117"/>
      <c r="M81" s="117"/>
      <c r="N81" s="117"/>
      <c r="O81" s="117"/>
      <c r="P81" s="117"/>
      <c r="Q81" s="317"/>
      <c r="R81" s="318"/>
      <c r="S81" s="318"/>
      <c r="T81" s="318"/>
      <c r="U81" s="318"/>
      <c r="V81" s="318"/>
      <c r="W81" s="318"/>
      <c r="X81" s="318"/>
      <c r="Y81" s="318"/>
      <c r="Z81" s="318"/>
      <c r="AA81" s="318"/>
      <c r="AB81" s="318"/>
      <c r="AC81" s="319"/>
      <c r="AD81" s="304"/>
      <c r="AE81" s="305"/>
      <c r="AF81" s="305"/>
      <c r="AG81" s="127"/>
      <c r="AH81" s="354" t="s">
        <v>42</v>
      </c>
      <c r="AI81" s="355"/>
      <c r="AJ81" s="355"/>
      <c r="AK81" s="355"/>
      <c r="AL81" s="355"/>
      <c r="AM81" s="355"/>
      <c r="AN81" s="355"/>
      <c r="AO81" s="355"/>
      <c r="AP81" s="355"/>
      <c r="AQ81" s="356"/>
      <c r="AR81" s="354" t="s">
        <v>70</v>
      </c>
      <c r="AS81" s="355"/>
      <c r="AT81" s="355"/>
      <c r="AU81" s="355"/>
      <c r="AV81" s="355"/>
      <c r="AW81" s="355"/>
      <c r="AX81" s="355"/>
      <c r="AY81" s="355"/>
      <c r="AZ81" s="355"/>
      <c r="BA81" s="356"/>
      <c r="BB81" s="354" t="s">
        <v>43</v>
      </c>
      <c r="BC81" s="355"/>
      <c r="BD81" s="355"/>
      <c r="BE81" s="355"/>
      <c r="BF81" s="355"/>
      <c r="BG81" s="355"/>
      <c r="BH81" s="355"/>
      <c r="BI81" s="355"/>
      <c r="BJ81" s="355"/>
      <c r="BK81" s="356"/>
      <c r="BL81" s="21"/>
      <c r="BM81" s="119"/>
    </row>
    <row r="82" spans="1:66" s="112" customFormat="1" ht="20.100000000000001" customHeight="1" x14ac:dyDescent="0.15">
      <c r="A82" s="21"/>
      <c r="B82" s="117"/>
      <c r="C82" s="117"/>
      <c r="D82" s="117"/>
      <c r="E82" s="117"/>
      <c r="F82" s="117"/>
      <c r="G82" s="117"/>
      <c r="H82" s="117"/>
      <c r="I82" s="117"/>
      <c r="J82" s="117"/>
      <c r="K82" s="117"/>
      <c r="L82" s="117"/>
      <c r="M82" s="117"/>
      <c r="N82" s="117"/>
      <c r="O82" s="117"/>
      <c r="P82" s="117"/>
      <c r="Q82" s="311" t="s">
        <v>44</v>
      </c>
      <c r="R82" s="312"/>
      <c r="S82" s="312"/>
      <c r="T82" s="312"/>
      <c r="U82" s="312"/>
      <c r="V82" s="312"/>
      <c r="W82" s="312"/>
      <c r="X82" s="312"/>
      <c r="Y82" s="312"/>
      <c r="Z82" s="312"/>
      <c r="AA82" s="312"/>
      <c r="AB82" s="312"/>
      <c r="AC82" s="313"/>
      <c r="AD82" s="314"/>
      <c r="AE82" s="315"/>
      <c r="AF82" s="315"/>
      <c r="AG82" s="128"/>
      <c r="AH82" s="350">
        <f>入力ﾌｫｰﾑ!AH$48</f>
        <v>0</v>
      </c>
      <c r="AI82" s="351"/>
      <c r="AJ82" s="351"/>
      <c r="AK82" s="351"/>
      <c r="AL82" s="351"/>
      <c r="AM82" s="351"/>
      <c r="AN82" s="351"/>
      <c r="AO82" s="351"/>
      <c r="AP82" s="351"/>
      <c r="AQ82" s="129"/>
      <c r="AR82" s="350">
        <f>入力ﾌｫｰﾑ!AR$48</f>
        <v>0</v>
      </c>
      <c r="AS82" s="351"/>
      <c r="AT82" s="351"/>
      <c r="AU82" s="351"/>
      <c r="AV82" s="351"/>
      <c r="AW82" s="351"/>
      <c r="AX82" s="351"/>
      <c r="AY82" s="351"/>
      <c r="AZ82" s="351"/>
      <c r="BA82" s="129"/>
      <c r="BB82" s="350">
        <f>入力ﾌｫｰﾑ!BB$48</f>
        <v>0</v>
      </c>
      <c r="BC82" s="351"/>
      <c r="BD82" s="351"/>
      <c r="BE82" s="351"/>
      <c r="BF82" s="351"/>
      <c r="BG82" s="351"/>
      <c r="BH82" s="351"/>
      <c r="BI82" s="351"/>
      <c r="BJ82" s="351"/>
      <c r="BK82" s="129"/>
      <c r="BL82" s="21"/>
      <c r="BM82" s="119"/>
    </row>
    <row r="83" spans="1:66" s="112" customFormat="1" ht="20.100000000000001" customHeight="1" x14ac:dyDescent="0.15">
      <c r="A83" s="21"/>
      <c r="B83" s="117"/>
      <c r="C83" s="117"/>
      <c r="D83" s="117"/>
      <c r="E83" s="117"/>
      <c r="F83" s="117"/>
      <c r="G83" s="117"/>
      <c r="H83" s="117"/>
      <c r="I83" s="117"/>
      <c r="J83" s="117"/>
      <c r="K83" s="117"/>
      <c r="L83" s="117"/>
      <c r="M83" s="117"/>
      <c r="N83" s="117"/>
      <c r="O83" s="117"/>
      <c r="P83" s="117"/>
      <c r="Q83" s="325" t="s">
        <v>45</v>
      </c>
      <c r="R83" s="326"/>
      <c r="S83" s="326"/>
      <c r="T83" s="326"/>
      <c r="U83" s="326"/>
      <c r="V83" s="326"/>
      <c r="W83" s="326"/>
      <c r="X83" s="326"/>
      <c r="Y83" s="326"/>
      <c r="Z83" s="326"/>
      <c r="AA83" s="326"/>
      <c r="AB83" s="326"/>
      <c r="AC83" s="327"/>
      <c r="AD83" s="328"/>
      <c r="AE83" s="329"/>
      <c r="AF83" s="329"/>
      <c r="AG83" s="131"/>
      <c r="AH83" s="341">
        <f>入力ﾌｫｰﾑ!AH$49</f>
        <v>0</v>
      </c>
      <c r="AI83" s="342"/>
      <c r="AJ83" s="342"/>
      <c r="AK83" s="342"/>
      <c r="AL83" s="342"/>
      <c r="AM83" s="342"/>
      <c r="AN83" s="342"/>
      <c r="AO83" s="342"/>
      <c r="AP83" s="342"/>
      <c r="AQ83" s="132"/>
      <c r="AR83" s="341">
        <f>入力ﾌｫｰﾑ!AR$49</f>
        <v>0</v>
      </c>
      <c r="AS83" s="342"/>
      <c r="AT83" s="342"/>
      <c r="AU83" s="342"/>
      <c r="AV83" s="342"/>
      <c r="AW83" s="342"/>
      <c r="AX83" s="342"/>
      <c r="AY83" s="342"/>
      <c r="AZ83" s="342"/>
      <c r="BA83" s="132"/>
      <c r="BB83" s="341">
        <f>入力ﾌｫｰﾑ!BB$49</f>
        <v>0</v>
      </c>
      <c r="BC83" s="342"/>
      <c r="BD83" s="342"/>
      <c r="BE83" s="342"/>
      <c r="BF83" s="342"/>
      <c r="BG83" s="342"/>
      <c r="BH83" s="342"/>
      <c r="BI83" s="342"/>
      <c r="BJ83" s="342"/>
      <c r="BK83" s="132"/>
      <c r="BL83" s="21"/>
      <c r="BM83" s="119"/>
    </row>
    <row r="84" spans="1:66" s="112" customFormat="1" ht="20.100000000000001" customHeight="1" x14ac:dyDescent="0.15">
      <c r="A84" s="21"/>
      <c r="B84" s="117"/>
      <c r="C84" s="117"/>
      <c r="D84" s="117"/>
      <c r="E84" s="117"/>
      <c r="F84" s="117"/>
      <c r="G84" s="117"/>
      <c r="H84" s="117"/>
      <c r="I84" s="117"/>
      <c r="J84" s="117"/>
      <c r="K84" s="117"/>
      <c r="L84" s="117"/>
      <c r="M84" s="117"/>
      <c r="N84" s="117"/>
      <c r="O84" s="123"/>
      <c r="P84" s="123"/>
      <c r="Q84" s="311" t="s">
        <v>46</v>
      </c>
      <c r="R84" s="312"/>
      <c r="S84" s="312"/>
      <c r="T84" s="312"/>
      <c r="U84" s="312"/>
      <c r="V84" s="312"/>
      <c r="W84" s="312"/>
      <c r="X84" s="312"/>
      <c r="Y84" s="312"/>
      <c r="Z84" s="312"/>
      <c r="AA84" s="312"/>
      <c r="AB84" s="312"/>
      <c r="AC84" s="313"/>
      <c r="AD84" s="314"/>
      <c r="AE84" s="315"/>
      <c r="AF84" s="315"/>
      <c r="AG84" s="128"/>
      <c r="AH84" s="350">
        <f>入力ﾌｫｰﾑ!AH$50</f>
        <v>0</v>
      </c>
      <c r="AI84" s="351"/>
      <c r="AJ84" s="351"/>
      <c r="AK84" s="351"/>
      <c r="AL84" s="351"/>
      <c r="AM84" s="351"/>
      <c r="AN84" s="351"/>
      <c r="AO84" s="351"/>
      <c r="AP84" s="351"/>
      <c r="AQ84" s="129"/>
      <c r="AR84" s="350">
        <f>入力ﾌｫｰﾑ!AR$50</f>
        <v>0</v>
      </c>
      <c r="AS84" s="351"/>
      <c r="AT84" s="351"/>
      <c r="AU84" s="351"/>
      <c r="AV84" s="351"/>
      <c r="AW84" s="351"/>
      <c r="AX84" s="351"/>
      <c r="AY84" s="351"/>
      <c r="AZ84" s="351"/>
      <c r="BA84" s="129"/>
      <c r="BB84" s="350">
        <f>入力ﾌｫｰﾑ!BB$50</f>
        <v>0</v>
      </c>
      <c r="BC84" s="351"/>
      <c r="BD84" s="351"/>
      <c r="BE84" s="351"/>
      <c r="BF84" s="351"/>
      <c r="BG84" s="351"/>
      <c r="BH84" s="351"/>
      <c r="BI84" s="351"/>
      <c r="BJ84" s="351"/>
      <c r="BK84" s="129"/>
      <c r="BL84" s="21"/>
      <c r="BM84" s="119"/>
    </row>
    <row r="85" spans="1:66" s="112" customFormat="1" ht="20.100000000000001" customHeight="1" x14ac:dyDescent="0.15">
      <c r="A85" s="21"/>
      <c r="B85" s="117"/>
      <c r="C85" s="117"/>
      <c r="D85" s="117"/>
      <c r="E85" s="117"/>
      <c r="F85" s="117"/>
      <c r="G85" s="117"/>
      <c r="H85" s="117"/>
      <c r="I85" s="117"/>
      <c r="J85" s="117"/>
      <c r="K85" s="117"/>
      <c r="L85" s="117"/>
      <c r="M85" s="117"/>
      <c r="N85" s="117"/>
      <c r="O85" s="21"/>
      <c r="P85" s="115"/>
      <c r="Q85" s="325" t="s">
        <v>47</v>
      </c>
      <c r="R85" s="326"/>
      <c r="S85" s="326"/>
      <c r="T85" s="326"/>
      <c r="U85" s="326"/>
      <c r="V85" s="326"/>
      <c r="W85" s="326"/>
      <c r="X85" s="326"/>
      <c r="Y85" s="326"/>
      <c r="Z85" s="326"/>
      <c r="AA85" s="326"/>
      <c r="AB85" s="326"/>
      <c r="AC85" s="327"/>
      <c r="AD85" s="328"/>
      <c r="AE85" s="329"/>
      <c r="AF85" s="329"/>
      <c r="AG85" s="131"/>
      <c r="AH85" s="341">
        <f>入力ﾌｫｰﾑ!AH$51</f>
        <v>0</v>
      </c>
      <c r="AI85" s="342"/>
      <c r="AJ85" s="342"/>
      <c r="AK85" s="342"/>
      <c r="AL85" s="342"/>
      <c r="AM85" s="342"/>
      <c r="AN85" s="342"/>
      <c r="AO85" s="342"/>
      <c r="AP85" s="342"/>
      <c r="AQ85" s="132"/>
      <c r="AR85" s="341">
        <f>入力ﾌｫｰﾑ!AR$51</f>
        <v>0</v>
      </c>
      <c r="AS85" s="342"/>
      <c r="AT85" s="342"/>
      <c r="AU85" s="342"/>
      <c r="AV85" s="342"/>
      <c r="AW85" s="342"/>
      <c r="AX85" s="342"/>
      <c r="AY85" s="342"/>
      <c r="AZ85" s="342"/>
      <c r="BA85" s="132"/>
      <c r="BB85" s="341">
        <f>入力ﾌｫｰﾑ!BB$51</f>
        <v>0</v>
      </c>
      <c r="BC85" s="342"/>
      <c r="BD85" s="342"/>
      <c r="BE85" s="342"/>
      <c r="BF85" s="342"/>
      <c r="BG85" s="342"/>
      <c r="BH85" s="342"/>
      <c r="BI85" s="342"/>
      <c r="BJ85" s="342"/>
      <c r="BK85" s="132"/>
      <c r="BL85" s="21"/>
      <c r="BM85" s="119"/>
    </row>
    <row r="86" spans="1:66" s="112" customFormat="1" ht="20.100000000000001" hidden="1" customHeight="1" outlineLevel="1" x14ac:dyDescent="0.15">
      <c r="A86" s="21"/>
      <c r="B86" s="117"/>
      <c r="C86" s="117"/>
      <c r="D86" s="117"/>
      <c r="E86" s="117"/>
      <c r="F86" s="117"/>
      <c r="G86" s="117"/>
      <c r="H86" s="117"/>
      <c r="I86" s="117"/>
      <c r="J86" s="117"/>
      <c r="K86" s="117"/>
      <c r="L86" s="117"/>
      <c r="M86" s="117"/>
      <c r="N86" s="117"/>
      <c r="O86" s="21"/>
      <c r="P86" s="115"/>
      <c r="Q86" s="345" t="s">
        <v>22</v>
      </c>
      <c r="R86" s="346"/>
      <c r="S86" s="346"/>
      <c r="T86" s="346"/>
      <c r="U86" s="346"/>
      <c r="V86" s="346"/>
      <c r="W86" s="346"/>
      <c r="X86" s="346"/>
      <c r="Y86" s="346"/>
      <c r="Z86" s="346"/>
      <c r="AA86" s="346"/>
      <c r="AB86" s="346"/>
      <c r="AC86" s="347"/>
      <c r="AD86" s="348"/>
      <c r="AE86" s="349"/>
      <c r="AF86" s="349"/>
      <c r="AG86" s="128"/>
      <c r="AH86" s="350">
        <f>入力ﾌｫｰﾑ!AH$52</f>
        <v>0</v>
      </c>
      <c r="AI86" s="351"/>
      <c r="AJ86" s="351"/>
      <c r="AK86" s="351"/>
      <c r="AL86" s="351"/>
      <c r="AM86" s="351"/>
      <c r="AN86" s="351"/>
      <c r="AO86" s="351"/>
      <c r="AP86" s="351"/>
      <c r="AQ86" s="129"/>
      <c r="AR86" s="350">
        <f>入力ﾌｫｰﾑ!AR$52</f>
        <v>0</v>
      </c>
      <c r="AS86" s="351"/>
      <c r="AT86" s="351"/>
      <c r="AU86" s="351"/>
      <c r="AV86" s="351"/>
      <c r="AW86" s="351"/>
      <c r="AX86" s="351"/>
      <c r="AY86" s="351"/>
      <c r="AZ86" s="351"/>
      <c r="BA86" s="129"/>
      <c r="BB86" s="350">
        <f>入力ﾌｫｰﾑ!BB$52</f>
        <v>0</v>
      </c>
      <c r="BC86" s="351"/>
      <c r="BD86" s="351"/>
      <c r="BE86" s="351"/>
      <c r="BF86" s="351"/>
      <c r="BG86" s="351"/>
      <c r="BH86" s="351"/>
      <c r="BI86" s="351"/>
      <c r="BJ86" s="351"/>
      <c r="BK86" s="129"/>
      <c r="BL86" s="21"/>
      <c r="BM86" s="119"/>
    </row>
    <row r="87" spans="1:66" s="112" customFormat="1" ht="20.100000000000001" hidden="1" customHeight="1" outlineLevel="1" x14ac:dyDescent="0.15">
      <c r="A87" s="21"/>
      <c r="B87" s="117"/>
      <c r="C87" s="117"/>
      <c r="D87" s="117"/>
      <c r="E87" s="117"/>
      <c r="F87" s="117"/>
      <c r="G87" s="117"/>
      <c r="H87" s="117"/>
      <c r="I87" s="117"/>
      <c r="J87" s="117"/>
      <c r="K87" s="117"/>
      <c r="L87" s="117"/>
      <c r="M87" s="117"/>
      <c r="N87" s="117"/>
      <c r="O87" s="21"/>
      <c r="P87" s="115"/>
      <c r="Q87" s="330" t="s">
        <v>23</v>
      </c>
      <c r="R87" s="331"/>
      <c r="S87" s="331"/>
      <c r="T87" s="331"/>
      <c r="U87" s="331"/>
      <c r="V87" s="331"/>
      <c r="W87" s="331"/>
      <c r="X87" s="331"/>
      <c r="Y87" s="331"/>
      <c r="Z87" s="331"/>
      <c r="AA87" s="331"/>
      <c r="AB87" s="331"/>
      <c r="AC87" s="332"/>
      <c r="AD87" s="352"/>
      <c r="AE87" s="353"/>
      <c r="AF87" s="353"/>
      <c r="AG87" s="135"/>
      <c r="AH87" s="337">
        <f>入力ﾌｫｰﾑ!AH$53</f>
        <v>0</v>
      </c>
      <c r="AI87" s="338"/>
      <c r="AJ87" s="338"/>
      <c r="AK87" s="338"/>
      <c r="AL87" s="338"/>
      <c r="AM87" s="338"/>
      <c r="AN87" s="338"/>
      <c r="AO87" s="338"/>
      <c r="AP87" s="338"/>
      <c r="AQ87" s="136"/>
      <c r="AR87" s="337">
        <f>入力ﾌｫｰﾑ!AR$53</f>
        <v>0</v>
      </c>
      <c r="AS87" s="338"/>
      <c r="AT87" s="338"/>
      <c r="AU87" s="338"/>
      <c r="AV87" s="338"/>
      <c r="AW87" s="338"/>
      <c r="AX87" s="338"/>
      <c r="AY87" s="338"/>
      <c r="AZ87" s="338"/>
      <c r="BA87" s="136"/>
      <c r="BB87" s="337">
        <f>入力ﾌｫｰﾑ!BB$53</f>
        <v>0</v>
      </c>
      <c r="BC87" s="338"/>
      <c r="BD87" s="338"/>
      <c r="BE87" s="338"/>
      <c r="BF87" s="338"/>
      <c r="BG87" s="338"/>
      <c r="BH87" s="338"/>
      <c r="BI87" s="338"/>
      <c r="BJ87" s="338"/>
      <c r="BK87" s="136"/>
      <c r="BL87" s="21"/>
      <c r="BM87" s="119"/>
    </row>
    <row r="88" spans="1:66" s="112" customFormat="1" ht="20.100000000000001" customHeight="1" collapsed="1" x14ac:dyDescent="0.15">
      <c r="A88" s="21"/>
      <c r="B88" s="117"/>
      <c r="C88" s="117"/>
      <c r="D88" s="117"/>
      <c r="E88" s="117"/>
      <c r="F88" s="117"/>
      <c r="G88" s="117"/>
      <c r="H88" s="117"/>
      <c r="I88" s="117"/>
      <c r="J88" s="117"/>
      <c r="K88" s="117"/>
      <c r="L88" s="117"/>
      <c r="M88" s="117"/>
      <c r="N88" s="117"/>
      <c r="O88" s="21"/>
      <c r="P88" s="115"/>
      <c r="Q88" s="306" t="s">
        <v>48</v>
      </c>
      <c r="R88" s="307"/>
      <c r="S88" s="307"/>
      <c r="T88" s="307"/>
      <c r="U88" s="307"/>
      <c r="V88" s="307"/>
      <c r="W88" s="307"/>
      <c r="X88" s="307"/>
      <c r="Y88" s="307"/>
      <c r="Z88" s="307"/>
      <c r="AA88" s="307"/>
      <c r="AB88" s="307"/>
      <c r="AC88" s="308"/>
      <c r="AD88" s="309">
        <f>入力ﾌｫｰﾑ!$F$13</f>
        <v>0.1</v>
      </c>
      <c r="AE88" s="310"/>
      <c r="AF88" s="310"/>
      <c r="AG88" s="138"/>
      <c r="AH88" s="339">
        <f>入力ﾌｫｰﾑ!AH$54</f>
        <v>0</v>
      </c>
      <c r="AI88" s="340"/>
      <c r="AJ88" s="340"/>
      <c r="AK88" s="340"/>
      <c r="AL88" s="340"/>
      <c r="AM88" s="340"/>
      <c r="AN88" s="340"/>
      <c r="AO88" s="340"/>
      <c r="AP88" s="340"/>
      <c r="AQ88" s="139"/>
      <c r="AR88" s="339">
        <f>入力ﾌｫｰﾑ!AR$54</f>
        <v>0</v>
      </c>
      <c r="AS88" s="340"/>
      <c r="AT88" s="340"/>
      <c r="AU88" s="340"/>
      <c r="AV88" s="340"/>
      <c r="AW88" s="340"/>
      <c r="AX88" s="340"/>
      <c r="AY88" s="340"/>
      <c r="AZ88" s="340"/>
      <c r="BA88" s="139"/>
      <c r="BB88" s="339">
        <f>入力ﾌｫｰﾑ!BB$54</f>
        <v>0</v>
      </c>
      <c r="BC88" s="340"/>
      <c r="BD88" s="340"/>
      <c r="BE88" s="340"/>
      <c r="BF88" s="340"/>
      <c r="BG88" s="340"/>
      <c r="BH88" s="340"/>
      <c r="BI88" s="340"/>
      <c r="BJ88" s="340"/>
      <c r="BK88" s="139"/>
      <c r="BL88" s="21"/>
      <c r="BM88" s="119"/>
    </row>
    <row r="89" spans="1:66" s="112" customFormat="1" ht="20.100000000000001" hidden="1" customHeight="1" outlineLevel="1" x14ac:dyDescent="0.15">
      <c r="A89" s="21"/>
      <c r="B89" s="117"/>
      <c r="C89" s="117"/>
      <c r="D89" s="117"/>
      <c r="E89" s="117"/>
      <c r="F89" s="117"/>
      <c r="G89" s="117"/>
      <c r="H89" s="117"/>
      <c r="I89" s="117"/>
      <c r="J89" s="117"/>
      <c r="K89" s="117"/>
      <c r="L89" s="117"/>
      <c r="M89" s="117"/>
      <c r="N89" s="117"/>
      <c r="O89" s="21"/>
      <c r="P89" s="115"/>
      <c r="Q89" s="320" t="s">
        <v>22</v>
      </c>
      <c r="R89" s="321"/>
      <c r="S89" s="321"/>
      <c r="T89" s="321"/>
      <c r="U89" s="321"/>
      <c r="V89" s="321"/>
      <c r="W89" s="321"/>
      <c r="X89" s="321"/>
      <c r="Y89" s="321"/>
      <c r="Z89" s="321"/>
      <c r="AA89" s="321"/>
      <c r="AB89" s="321"/>
      <c r="AC89" s="322"/>
      <c r="AD89" s="323"/>
      <c r="AE89" s="324"/>
      <c r="AF89" s="324"/>
      <c r="AG89" s="141"/>
      <c r="AH89" s="343">
        <f>入力ﾌｫｰﾑ!AH$55</f>
        <v>0</v>
      </c>
      <c r="AI89" s="344"/>
      <c r="AJ89" s="344"/>
      <c r="AK89" s="344"/>
      <c r="AL89" s="344"/>
      <c r="AM89" s="344"/>
      <c r="AN89" s="344"/>
      <c r="AO89" s="344"/>
      <c r="AP89" s="344"/>
      <c r="AQ89" s="142"/>
      <c r="AR89" s="343">
        <f>入力ﾌｫｰﾑ!AR$55</f>
        <v>0</v>
      </c>
      <c r="AS89" s="344"/>
      <c r="AT89" s="344"/>
      <c r="AU89" s="344"/>
      <c r="AV89" s="344"/>
      <c r="AW89" s="344"/>
      <c r="AX89" s="344"/>
      <c r="AY89" s="344"/>
      <c r="AZ89" s="344"/>
      <c r="BA89" s="142"/>
      <c r="BB89" s="343">
        <f>入力ﾌｫｰﾑ!BB$55</f>
        <v>0</v>
      </c>
      <c r="BC89" s="344"/>
      <c r="BD89" s="344"/>
      <c r="BE89" s="344"/>
      <c r="BF89" s="344"/>
      <c r="BG89" s="344"/>
      <c r="BH89" s="344"/>
      <c r="BI89" s="344"/>
      <c r="BJ89" s="344"/>
      <c r="BK89" s="142"/>
      <c r="BL89" s="21"/>
      <c r="BM89" s="119"/>
    </row>
    <row r="90" spans="1:66" s="112" customFormat="1" ht="20.100000000000001" hidden="1" customHeight="1" outlineLevel="1" x14ac:dyDescent="0.15">
      <c r="A90" s="21"/>
      <c r="B90" s="117"/>
      <c r="C90" s="117"/>
      <c r="D90" s="117"/>
      <c r="E90" s="117"/>
      <c r="F90" s="117"/>
      <c r="G90" s="117"/>
      <c r="H90" s="117"/>
      <c r="I90" s="117"/>
      <c r="J90" s="117"/>
      <c r="K90" s="117"/>
      <c r="L90" s="117"/>
      <c r="M90" s="117"/>
      <c r="N90" s="117"/>
      <c r="O90" s="21"/>
      <c r="P90" s="115"/>
      <c r="Q90" s="330" t="s">
        <v>23</v>
      </c>
      <c r="R90" s="331"/>
      <c r="S90" s="331"/>
      <c r="T90" s="331"/>
      <c r="U90" s="331"/>
      <c r="V90" s="331"/>
      <c r="W90" s="331"/>
      <c r="X90" s="331"/>
      <c r="Y90" s="331"/>
      <c r="Z90" s="331"/>
      <c r="AA90" s="331"/>
      <c r="AB90" s="331"/>
      <c r="AC90" s="332"/>
      <c r="AD90" s="333"/>
      <c r="AE90" s="334"/>
      <c r="AF90" s="334"/>
      <c r="AG90" s="135"/>
      <c r="AH90" s="337">
        <f>入力ﾌｫｰﾑ!AH$56</f>
        <v>0</v>
      </c>
      <c r="AI90" s="338"/>
      <c r="AJ90" s="338"/>
      <c r="AK90" s="338"/>
      <c r="AL90" s="338"/>
      <c r="AM90" s="338"/>
      <c r="AN90" s="338"/>
      <c r="AO90" s="338"/>
      <c r="AP90" s="338"/>
      <c r="AQ90" s="136"/>
      <c r="AR90" s="337">
        <f>入力ﾌｫｰﾑ!AR$56</f>
        <v>0</v>
      </c>
      <c r="AS90" s="338"/>
      <c r="AT90" s="338"/>
      <c r="AU90" s="338"/>
      <c r="AV90" s="338"/>
      <c r="AW90" s="338"/>
      <c r="AX90" s="338"/>
      <c r="AY90" s="338"/>
      <c r="AZ90" s="338"/>
      <c r="BA90" s="136"/>
      <c r="BB90" s="337">
        <f>入力ﾌｫｰﾑ!BB$56</f>
        <v>0</v>
      </c>
      <c r="BC90" s="338"/>
      <c r="BD90" s="338"/>
      <c r="BE90" s="338"/>
      <c r="BF90" s="338"/>
      <c r="BG90" s="338"/>
      <c r="BH90" s="338"/>
      <c r="BI90" s="338"/>
      <c r="BJ90" s="338"/>
      <c r="BK90" s="136"/>
      <c r="BL90" s="21"/>
      <c r="BM90" s="119"/>
    </row>
    <row r="91" spans="1:66" s="112" customFormat="1" ht="20.100000000000001" customHeight="1" collapsed="1" x14ac:dyDescent="0.15">
      <c r="A91" s="21"/>
      <c r="B91" s="117"/>
      <c r="C91" s="117"/>
      <c r="D91" s="117"/>
      <c r="E91" s="117"/>
      <c r="F91" s="117"/>
      <c r="G91" s="117"/>
      <c r="H91" s="117"/>
      <c r="I91" s="117"/>
      <c r="J91" s="117"/>
      <c r="K91" s="117"/>
      <c r="L91" s="117"/>
      <c r="M91" s="117"/>
      <c r="N91" s="117"/>
      <c r="O91" s="21"/>
      <c r="P91" s="115"/>
      <c r="Q91" s="325" t="s">
        <v>50</v>
      </c>
      <c r="R91" s="326"/>
      <c r="S91" s="326"/>
      <c r="T91" s="326"/>
      <c r="U91" s="326"/>
      <c r="V91" s="326"/>
      <c r="W91" s="326"/>
      <c r="X91" s="326"/>
      <c r="Y91" s="326"/>
      <c r="Z91" s="326"/>
      <c r="AA91" s="326"/>
      <c r="AB91" s="326"/>
      <c r="AC91" s="327"/>
      <c r="AD91" s="328"/>
      <c r="AE91" s="329"/>
      <c r="AF91" s="329"/>
      <c r="AG91" s="131"/>
      <c r="AH91" s="339">
        <f>入力ﾌｫｰﾑ!AH$57</f>
        <v>0</v>
      </c>
      <c r="AI91" s="340"/>
      <c r="AJ91" s="340"/>
      <c r="AK91" s="340"/>
      <c r="AL91" s="340"/>
      <c r="AM91" s="340"/>
      <c r="AN91" s="340"/>
      <c r="AO91" s="340"/>
      <c r="AP91" s="340"/>
      <c r="AQ91" s="132"/>
      <c r="AR91" s="341">
        <f>入力ﾌｫｰﾑ!AR$57</f>
        <v>0</v>
      </c>
      <c r="AS91" s="342"/>
      <c r="AT91" s="342"/>
      <c r="AU91" s="342"/>
      <c r="AV91" s="342"/>
      <c r="AW91" s="342"/>
      <c r="AX91" s="342"/>
      <c r="AY91" s="342"/>
      <c r="AZ91" s="342"/>
      <c r="BA91" s="132"/>
      <c r="BB91" s="341">
        <f>入力ﾌｫｰﾑ!BB$57</f>
        <v>0</v>
      </c>
      <c r="BC91" s="342"/>
      <c r="BD91" s="342"/>
      <c r="BE91" s="342"/>
      <c r="BF91" s="342"/>
      <c r="BG91" s="342"/>
      <c r="BH91" s="342"/>
      <c r="BI91" s="342"/>
      <c r="BJ91" s="342"/>
      <c r="BK91" s="132"/>
      <c r="BL91" s="21"/>
      <c r="BM91" s="119"/>
    </row>
    <row r="92" spans="1:66" s="112" customFormat="1" ht="20.100000000000001" customHeight="1" x14ac:dyDescent="0.15">
      <c r="A92" s="21"/>
      <c r="B92" s="367" t="s">
        <v>27</v>
      </c>
      <c r="C92" s="367"/>
      <c r="D92" s="367"/>
      <c r="E92" s="367"/>
      <c r="F92" s="367"/>
      <c r="G92" s="367"/>
      <c r="H92" s="367"/>
      <c r="I92" s="367"/>
      <c r="J92" s="367"/>
      <c r="K92" s="367"/>
      <c r="L92" s="367"/>
      <c r="M92" s="367"/>
      <c r="N92" s="367"/>
      <c r="O92" s="367"/>
      <c r="P92" s="115"/>
      <c r="Q92" s="301" t="s">
        <v>51</v>
      </c>
      <c r="R92" s="302"/>
      <c r="S92" s="302"/>
      <c r="T92" s="302"/>
      <c r="U92" s="302"/>
      <c r="V92" s="302"/>
      <c r="W92" s="302"/>
      <c r="X92" s="302"/>
      <c r="Y92" s="302"/>
      <c r="Z92" s="302"/>
      <c r="AA92" s="302"/>
      <c r="AB92" s="302"/>
      <c r="AC92" s="303"/>
      <c r="AD92" s="304"/>
      <c r="AE92" s="305"/>
      <c r="AF92" s="305"/>
      <c r="AG92" s="127"/>
      <c r="AH92" s="335">
        <f>入力ﾌｫｰﾑ!AH$58</f>
        <v>0</v>
      </c>
      <c r="AI92" s="336"/>
      <c r="AJ92" s="336"/>
      <c r="AK92" s="336"/>
      <c r="AL92" s="336"/>
      <c r="AM92" s="336"/>
      <c r="AN92" s="336"/>
      <c r="AO92" s="336"/>
      <c r="AP92" s="336"/>
      <c r="AQ92" s="118"/>
      <c r="AR92" s="335">
        <f>入力ﾌｫｰﾑ!AR$58</f>
        <v>0</v>
      </c>
      <c r="AS92" s="336"/>
      <c r="AT92" s="336"/>
      <c r="AU92" s="336"/>
      <c r="AV92" s="336"/>
      <c r="AW92" s="336"/>
      <c r="AX92" s="336"/>
      <c r="AY92" s="336"/>
      <c r="AZ92" s="336"/>
      <c r="BA92" s="118"/>
      <c r="BB92" s="335">
        <f>入力ﾌｫｰﾑ!BB$58</f>
        <v>0</v>
      </c>
      <c r="BC92" s="336"/>
      <c r="BD92" s="336"/>
      <c r="BE92" s="336"/>
      <c r="BF92" s="336"/>
      <c r="BG92" s="336"/>
      <c r="BH92" s="336"/>
      <c r="BI92" s="336"/>
      <c r="BJ92" s="336"/>
      <c r="BK92" s="118"/>
      <c r="BL92" s="21"/>
      <c r="BM92" s="119"/>
    </row>
    <row r="93" spans="1:66" s="110" customFormat="1" ht="24" customHeight="1" x14ac:dyDescent="0.2">
      <c r="A93" s="366" t="s">
        <v>32</v>
      </c>
      <c r="B93" s="366"/>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109"/>
    </row>
    <row r="94" spans="1:66" s="112" customFormat="1" ht="20.100000000000001" customHeight="1" x14ac:dyDescent="0.15">
      <c r="A94" s="21"/>
      <c r="B94" s="113"/>
      <c r="C94" s="21"/>
      <c r="D94" s="21"/>
      <c r="E94" s="21"/>
      <c r="F94" s="21"/>
      <c r="G94" s="21"/>
      <c r="H94" s="21"/>
      <c r="I94" s="21"/>
      <c r="J94" s="21"/>
      <c r="K94" s="21"/>
      <c r="L94" s="21"/>
      <c r="M94" s="21"/>
      <c r="N94" s="21"/>
      <c r="O94" s="21"/>
      <c r="P94" s="21"/>
      <c r="Q94" s="21"/>
      <c r="R94" s="21"/>
      <c r="S94" s="21"/>
      <c r="T94" s="21"/>
      <c r="U94" s="21"/>
      <c r="V94" s="21"/>
      <c r="W94" s="21"/>
      <c r="X94" s="365" t="str">
        <f>IF(入力ﾌｫｰﾑ!X$3="","",入力ﾌｫｰﾑ!X$3)</f>
        <v/>
      </c>
      <c r="Y94" s="365"/>
      <c r="Z94" s="365"/>
      <c r="AA94" s="372" t="s">
        <v>11</v>
      </c>
      <c r="AB94" s="365" t="str">
        <f>IF(入力ﾌｫｰﾑ!AB$3="","",入力ﾌｫｰﾑ!AB$3)</f>
        <v/>
      </c>
      <c r="AC94" s="365"/>
      <c r="AD94" s="372" t="s">
        <v>12</v>
      </c>
      <c r="AE94" s="365" t="str">
        <f>IF(入力ﾌｫｰﾑ!AE$3="","",入力ﾌｫｰﾑ!AE$3)</f>
        <v/>
      </c>
      <c r="AF94" s="365"/>
      <c r="AG94" s="372" t="s">
        <v>13</v>
      </c>
      <c r="AH94" s="373" t="s">
        <v>14</v>
      </c>
      <c r="AI94" s="373"/>
      <c r="AJ94" s="114" t="s">
        <v>15</v>
      </c>
      <c r="AK94" s="365" t="str">
        <f>IF(入力ﾌｫｰﾑ!AK$3="","",入力ﾌｫｰﾑ!AK$3)</f>
        <v/>
      </c>
      <c r="AL94" s="365"/>
      <c r="AM94" s="375" t="s">
        <v>16</v>
      </c>
      <c r="AN94" s="375"/>
      <c r="AO94" s="114" t="s">
        <v>17</v>
      </c>
      <c r="AP94" s="114"/>
      <c r="AQ94" s="114"/>
      <c r="AR94" s="114"/>
      <c r="AS94" s="114"/>
      <c r="AT94" s="21"/>
      <c r="AU94" s="21"/>
      <c r="AV94" s="21"/>
      <c r="AW94" s="21"/>
      <c r="AX94" s="21"/>
      <c r="AY94" s="21"/>
      <c r="AZ94" s="21"/>
      <c r="BA94" s="21"/>
      <c r="BB94" s="115"/>
      <c r="BC94" s="115"/>
      <c r="BD94" s="115"/>
      <c r="BE94" s="115"/>
      <c r="BF94" s="115"/>
      <c r="BG94" s="115"/>
      <c r="BH94" s="115"/>
      <c r="BI94" s="115"/>
      <c r="BJ94" s="115"/>
      <c r="BK94" s="115"/>
      <c r="BL94" s="115"/>
      <c r="BM94" s="21"/>
      <c r="BN94" s="111"/>
    </row>
    <row r="95" spans="1:66" s="112" customFormat="1" ht="14.25" x14ac:dyDescent="0.15">
      <c r="A95" s="21"/>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7"/>
      <c r="AL95" s="117"/>
      <c r="AM95" s="117"/>
      <c r="AN95" s="117"/>
      <c r="AO95" s="117"/>
      <c r="AP95" s="117"/>
      <c r="AQ95" s="116"/>
      <c r="AR95" s="116"/>
      <c r="AS95" s="116"/>
      <c r="AT95" s="116"/>
      <c r="AU95" s="116"/>
      <c r="AV95" s="116"/>
      <c r="AW95" s="116"/>
      <c r="AX95" s="116"/>
      <c r="AY95" s="116"/>
      <c r="AZ95" s="116"/>
      <c r="BA95" s="116"/>
      <c r="BB95" s="115"/>
      <c r="BC95" s="115"/>
      <c r="BD95" s="115"/>
      <c r="BE95" s="115"/>
      <c r="BF95" s="115"/>
      <c r="BG95" s="115"/>
      <c r="BH95" s="115"/>
      <c r="BI95" s="115"/>
      <c r="BJ95" s="115"/>
      <c r="BK95" s="115"/>
      <c r="BL95" s="115"/>
      <c r="BM95" s="116"/>
      <c r="BN95" s="9"/>
    </row>
    <row r="96" spans="1:66" s="112" customFormat="1" ht="20.100000000000001" customHeight="1" x14ac:dyDescent="0.15">
      <c r="A96" s="21"/>
      <c r="B96" s="362" t="s">
        <v>3</v>
      </c>
      <c r="C96" s="363"/>
      <c r="D96" s="363"/>
      <c r="E96" s="363"/>
      <c r="F96" s="363"/>
      <c r="G96" s="392" t="s">
        <v>8</v>
      </c>
      <c r="H96" s="378" t="str">
        <f>IF(入力ﾌｫｰﾑ!H$7="","",入力ﾌｫｰﾑ!H$7)</f>
        <v/>
      </c>
      <c r="I96" s="379" t="str">
        <f>IF(入力ﾌｫｰﾑ!I$7="","",入力ﾌｫｰﾑ!I$7)</f>
        <v/>
      </c>
      <c r="J96" s="379" t="str">
        <f>IF(入力ﾌｫｰﾑ!J$7="","",入力ﾌｫｰﾑ!J$7)</f>
        <v/>
      </c>
      <c r="K96" s="380" t="str">
        <f>IF(入力ﾌｫｰﾑ!K$7="","",入力ﾌｫｰﾑ!K$7)</f>
        <v/>
      </c>
      <c r="L96" s="378" t="str">
        <f>IF(入力ﾌｫｰﾑ!L$7="","",入力ﾌｫｰﾑ!L$7)</f>
        <v/>
      </c>
      <c r="M96" s="379" t="str">
        <f>IF(入力ﾌｫｰﾑ!M$7="","",入力ﾌｫｰﾑ!M$7)</f>
        <v/>
      </c>
      <c r="N96" s="379" t="str">
        <f>IF(入力ﾌｫｰﾑ!N$7="","",入力ﾌｫｰﾑ!N$7)</f>
        <v/>
      </c>
      <c r="O96" s="380" t="str">
        <f>IF(入力ﾌｫｰﾑ!O$7="","",入力ﾌｫｰﾑ!O$7)</f>
        <v/>
      </c>
      <c r="P96" s="378" t="str">
        <f>IF(入力ﾌｫｰﾑ!P$7="","",入力ﾌｫｰﾑ!P$7)</f>
        <v/>
      </c>
      <c r="Q96" s="379" t="str">
        <f>IF(入力ﾌｫｰﾑ!Q$7="","",入力ﾌｫｰﾑ!Q$7)</f>
        <v/>
      </c>
      <c r="R96" s="380" t="str">
        <f>IF(入力ﾌｫｰﾑ!R$7="","",入力ﾌｫｰﾑ!R$7)</f>
        <v/>
      </c>
      <c r="S96" s="381" t="s">
        <v>7</v>
      </c>
      <c r="T96" s="378" t="str">
        <f>IF(入力ﾌｫｰﾑ!T$7="","",入力ﾌｫｰﾑ!T$7)</f>
        <v/>
      </c>
      <c r="U96" s="379" t="str">
        <f>IF(入力ﾌｫｰﾑ!U$7="","",入力ﾌｫｰﾑ!U$7)</f>
        <v/>
      </c>
      <c r="V96" s="380" t="str">
        <f>IF(入力ﾌｫｰﾑ!V$7="","",入力ﾌｫｰﾑ!V$7)</f>
        <v/>
      </c>
      <c r="W96" s="119"/>
      <c r="X96" s="115"/>
      <c r="Y96" s="115"/>
      <c r="Z96" s="354" t="s">
        <v>9</v>
      </c>
      <c r="AA96" s="355"/>
      <c r="AB96" s="355"/>
      <c r="AC96" s="355"/>
      <c r="AD96" s="355"/>
      <c r="AE96" s="355"/>
      <c r="AF96" s="359"/>
      <c r="AG96" s="364"/>
      <c r="AH96" s="376">
        <f>入力ﾌｫｰﾑ!AH$15</f>
        <v>0.08</v>
      </c>
      <c r="AI96" s="377"/>
      <c r="AJ96" s="377"/>
      <c r="AK96" s="377"/>
      <c r="AL96" s="377"/>
      <c r="AM96" s="377"/>
      <c r="AN96" s="377"/>
      <c r="AO96" s="377"/>
      <c r="AP96" s="377"/>
      <c r="AQ96" s="118"/>
      <c r="AR96" s="376">
        <f>入力ﾌｫｰﾑ!AR$15</f>
        <v>0.1</v>
      </c>
      <c r="AS96" s="377"/>
      <c r="AT96" s="377"/>
      <c r="AU96" s="377"/>
      <c r="AV96" s="377"/>
      <c r="AW96" s="377"/>
      <c r="AX96" s="377"/>
      <c r="AY96" s="377"/>
      <c r="AZ96" s="377"/>
      <c r="BA96" s="118"/>
      <c r="BB96" s="354" t="s">
        <v>10</v>
      </c>
      <c r="BC96" s="355"/>
      <c r="BD96" s="355"/>
      <c r="BE96" s="355"/>
      <c r="BF96" s="355"/>
      <c r="BG96" s="355"/>
      <c r="BH96" s="355"/>
      <c r="BI96" s="355"/>
      <c r="BJ96" s="355"/>
      <c r="BK96" s="118"/>
      <c r="BL96" s="21"/>
      <c r="BM96" s="21"/>
      <c r="BN96" s="111"/>
    </row>
    <row r="97" spans="1:66" s="112" customFormat="1" ht="20.100000000000001" customHeight="1" x14ac:dyDescent="0.15">
      <c r="A97" s="21"/>
      <c r="B97" s="362" t="s">
        <v>25</v>
      </c>
      <c r="C97" s="363"/>
      <c r="D97" s="363"/>
      <c r="E97" s="363"/>
      <c r="F97" s="363"/>
      <c r="G97" s="392" t="s">
        <v>8</v>
      </c>
      <c r="H97" s="388" t="str">
        <f>IF(入力ﾌｫｰﾑ!H$8="","",入力ﾌｫｰﾑ!H$8)</f>
        <v>A</v>
      </c>
      <c r="I97" s="378" t="str">
        <f>IF(入力ﾌｫｰﾑ!I$8="","",入力ﾌｫｰﾑ!I$8)</f>
        <v/>
      </c>
      <c r="J97" s="379" t="str">
        <f>IF(入力ﾌｫｰﾑ!J$8="","",入力ﾌｫｰﾑ!J$8)</f>
        <v/>
      </c>
      <c r="K97" s="379" t="str">
        <f>IF(入力ﾌｫｰﾑ!K$8="","",入力ﾌｫｰﾑ!K$8)</f>
        <v/>
      </c>
      <c r="L97" s="379" t="str">
        <f>IF(入力ﾌｫｰﾑ!L$8="","",入力ﾌｫｰﾑ!L$8)</f>
        <v/>
      </c>
      <c r="M97" s="383" t="str">
        <f>IF(入力ﾌｫｰﾑ!M$8="","",入力ﾌｫｰﾑ!M$8)</f>
        <v/>
      </c>
      <c r="N97" s="383" t="str">
        <f>IF(入力ﾌｫｰﾑ!N$8="","",入力ﾌｫｰﾑ!N$8)</f>
        <v/>
      </c>
      <c r="O97" s="384" t="str">
        <f>IF(入力ﾌｫｰﾑ!O$8="","",入力ﾌｫｰﾑ!O$8)</f>
        <v/>
      </c>
      <c r="P97" s="119"/>
      <c r="Q97" s="119"/>
      <c r="R97" s="119"/>
      <c r="S97" s="119"/>
      <c r="T97" s="21"/>
      <c r="U97" s="21"/>
      <c r="V97" s="21"/>
      <c r="W97" s="119"/>
      <c r="X97" s="115"/>
      <c r="Y97" s="115"/>
      <c r="Z97" s="354" t="s">
        <v>39</v>
      </c>
      <c r="AA97" s="355"/>
      <c r="AB97" s="355"/>
      <c r="AC97" s="355"/>
      <c r="AD97" s="355"/>
      <c r="AE97" s="355"/>
      <c r="AF97" s="355"/>
      <c r="AG97" s="356"/>
      <c r="AH97" s="335">
        <f>入力ﾌｫｰﾑ!AH$16</f>
        <v>0</v>
      </c>
      <c r="AI97" s="336"/>
      <c r="AJ97" s="336"/>
      <c r="AK97" s="336"/>
      <c r="AL97" s="336"/>
      <c r="AM97" s="336"/>
      <c r="AN97" s="336"/>
      <c r="AO97" s="336"/>
      <c r="AP97" s="336"/>
      <c r="AQ97" s="118"/>
      <c r="AR97" s="335">
        <f>入力ﾌｫｰﾑ!AR$16</f>
        <v>0</v>
      </c>
      <c r="AS97" s="336"/>
      <c r="AT97" s="336"/>
      <c r="AU97" s="336"/>
      <c r="AV97" s="336"/>
      <c r="AW97" s="336"/>
      <c r="AX97" s="336"/>
      <c r="AY97" s="336"/>
      <c r="AZ97" s="336"/>
      <c r="BA97" s="118"/>
      <c r="BB97" s="335">
        <f>入力ﾌｫｰﾑ!BB$16</f>
        <v>0</v>
      </c>
      <c r="BC97" s="336"/>
      <c r="BD97" s="336"/>
      <c r="BE97" s="336"/>
      <c r="BF97" s="336"/>
      <c r="BG97" s="336"/>
      <c r="BH97" s="336"/>
      <c r="BI97" s="336"/>
      <c r="BJ97" s="336"/>
      <c r="BK97" s="118"/>
      <c r="BL97" s="119"/>
      <c r="BM97" s="21"/>
      <c r="BN97" s="111"/>
    </row>
    <row r="98" spans="1:66" s="112" customFormat="1" ht="20.100000000000001" customHeight="1" x14ac:dyDescent="0.15">
      <c r="A98" s="21"/>
      <c r="B98" s="362" t="s">
        <v>34</v>
      </c>
      <c r="C98" s="363"/>
      <c r="D98" s="363"/>
      <c r="E98" s="392" t="s">
        <v>35</v>
      </c>
      <c r="F98" s="385" t="str">
        <f>IF(入力ﾌｫｰﾑ!V$8="","",入力ﾌｫｰﾑ!V$8)</f>
        <v/>
      </c>
      <c r="G98" s="386"/>
      <c r="H98" s="386"/>
      <c r="I98" s="386"/>
      <c r="J98" s="386"/>
      <c r="K98" s="386"/>
      <c r="L98" s="386"/>
      <c r="M98" s="386"/>
      <c r="N98" s="386"/>
      <c r="O98" s="386"/>
      <c r="P98" s="386"/>
      <c r="Q98" s="386"/>
      <c r="R98" s="386"/>
      <c r="S98" s="393"/>
      <c r="T98" s="21"/>
      <c r="U98" s="21"/>
      <c r="V98" s="21"/>
      <c r="W98" s="119"/>
      <c r="X98" s="115"/>
      <c r="Y98" s="115"/>
      <c r="Z98" s="354" t="s">
        <v>40</v>
      </c>
      <c r="AA98" s="355"/>
      <c r="AB98" s="355"/>
      <c r="AC98" s="355"/>
      <c r="AD98" s="355"/>
      <c r="AE98" s="355"/>
      <c r="AF98" s="360"/>
      <c r="AG98" s="361"/>
      <c r="AH98" s="335">
        <f>入力ﾌｫｰﾑ!AH$17</f>
        <v>0</v>
      </c>
      <c r="AI98" s="336"/>
      <c r="AJ98" s="336"/>
      <c r="AK98" s="336"/>
      <c r="AL98" s="336"/>
      <c r="AM98" s="336"/>
      <c r="AN98" s="336"/>
      <c r="AO98" s="336"/>
      <c r="AP98" s="336"/>
      <c r="AQ98" s="121"/>
      <c r="AR98" s="335">
        <f>入力ﾌｫｰﾑ!AR$17</f>
        <v>0</v>
      </c>
      <c r="AS98" s="336"/>
      <c r="AT98" s="336"/>
      <c r="AU98" s="336"/>
      <c r="AV98" s="336"/>
      <c r="AW98" s="336"/>
      <c r="AX98" s="336"/>
      <c r="AY98" s="336"/>
      <c r="AZ98" s="336"/>
      <c r="BA98" s="121"/>
      <c r="BB98" s="335">
        <f>入力ﾌｫｰﾑ!BB$17</f>
        <v>0</v>
      </c>
      <c r="BC98" s="336"/>
      <c r="BD98" s="336"/>
      <c r="BE98" s="336"/>
      <c r="BF98" s="336"/>
      <c r="BG98" s="336"/>
      <c r="BH98" s="336"/>
      <c r="BI98" s="336"/>
      <c r="BJ98" s="336"/>
      <c r="BK98" s="121"/>
      <c r="BL98" s="119"/>
      <c r="BM98" s="21"/>
      <c r="BN98" s="111"/>
    </row>
    <row r="99" spans="1:66" s="112" customFormat="1" ht="20.100000000000001" customHeight="1" x14ac:dyDescent="0.15">
      <c r="A99" s="21"/>
      <c r="B99" s="369" t="s">
        <v>77</v>
      </c>
      <c r="C99" s="370"/>
      <c r="D99" s="370"/>
      <c r="E99" s="370"/>
      <c r="F99" s="371"/>
      <c r="G99" s="388" t="s">
        <v>72</v>
      </c>
      <c r="H99" s="389" t="str">
        <f>IF(入力ﾌｫｰﾑ!K$9="","",入力ﾌｫｰﾑ!K$9)</f>
        <v/>
      </c>
      <c r="I99" s="390" t="str">
        <f>IF(入力ﾌｫｰﾑ!L$9="","",入力ﾌｫｰﾑ!L$9)</f>
        <v/>
      </c>
      <c r="J99" s="390" t="str">
        <f>IF(入力ﾌｫｰﾑ!M$9="","",入力ﾌｫｰﾑ!M$9)</f>
        <v/>
      </c>
      <c r="K99" s="390" t="str">
        <f>IF(入力ﾌｫｰﾑ!N$9="","",入力ﾌｫｰﾑ!N$9)</f>
        <v/>
      </c>
      <c r="L99" s="390" t="str">
        <f>IF(入力ﾌｫｰﾑ!O$9="","",入力ﾌｫｰﾑ!O$9)</f>
        <v/>
      </c>
      <c r="M99" s="390" t="str">
        <f>IF(入力ﾌｫｰﾑ!P$9="","",入力ﾌｫｰﾑ!P$9)</f>
        <v/>
      </c>
      <c r="N99" s="390" t="str">
        <f>IF(入力ﾌｫｰﾑ!Q$9="","",入力ﾌｫｰﾑ!Q$9)</f>
        <v/>
      </c>
      <c r="O99" s="390" t="str">
        <f>IF(入力ﾌｫｰﾑ!R$9="","",入力ﾌｫｰﾑ!R$9)</f>
        <v/>
      </c>
      <c r="P99" s="390" t="str">
        <f>IF(入力ﾌｫｰﾑ!S$9="","",入力ﾌｫｰﾑ!S$9)</f>
        <v/>
      </c>
      <c r="Q99" s="390" t="str">
        <f>IF(入力ﾌｫｰﾑ!T$9="","",入力ﾌｫｰﾑ!T$9)</f>
        <v/>
      </c>
      <c r="R99" s="390" t="str">
        <f>IF(入力ﾌｫｰﾑ!U$9="","",入力ﾌｫｰﾑ!U$9)</f>
        <v/>
      </c>
      <c r="S99" s="390" t="str">
        <f>IF(入力ﾌｫｰﾑ!V$9="","",入力ﾌｫｰﾑ!V$9)</f>
        <v/>
      </c>
      <c r="T99" s="391" t="str">
        <f>IF(入力ﾌｫｰﾑ!W$9="","",入力ﾌｫｰﾑ!W$9)</f>
        <v/>
      </c>
      <c r="U99" s="374" t="s">
        <v>76</v>
      </c>
      <c r="V99" s="374"/>
      <c r="W99" s="119"/>
      <c r="X99" s="115"/>
      <c r="Y99" s="115"/>
      <c r="Z99" s="354" t="s">
        <v>41</v>
      </c>
      <c r="AA99" s="355"/>
      <c r="AB99" s="355"/>
      <c r="AC99" s="355"/>
      <c r="AD99" s="355"/>
      <c r="AE99" s="355"/>
      <c r="AF99" s="355"/>
      <c r="AG99" s="356"/>
      <c r="AH99" s="335">
        <f>入力ﾌｫｰﾑ!AH$18</f>
        <v>0</v>
      </c>
      <c r="AI99" s="336"/>
      <c r="AJ99" s="336"/>
      <c r="AK99" s="336"/>
      <c r="AL99" s="336"/>
      <c r="AM99" s="336"/>
      <c r="AN99" s="336"/>
      <c r="AO99" s="336"/>
      <c r="AP99" s="336"/>
      <c r="AQ99" s="121"/>
      <c r="AR99" s="335">
        <f>入力ﾌｫｰﾑ!AR$18</f>
        <v>0</v>
      </c>
      <c r="AS99" s="336"/>
      <c r="AT99" s="336"/>
      <c r="AU99" s="336"/>
      <c r="AV99" s="336"/>
      <c r="AW99" s="336"/>
      <c r="AX99" s="336"/>
      <c r="AY99" s="336"/>
      <c r="AZ99" s="336"/>
      <c r="BA99" s="121"/>
      <c r="BB99" s="335">
        <f>入力ﾌｫｰﾑ!BB$18</f>
        <v>0</v>
      </c>
      <c r="BC99" s="336"/>
      <c r="BD99" s="336"/>
      <c r="BE99" s="336"/>
      <c r="BF99" s="336"/>
      <c r="BG99" s="336"/>
      <c r="BH99" s="336"/>
      <c r="BI99" s="336"/>
      <c r="BJ99" s="336"/>
      <c r="BK99" s="121"/>
      <c r="BL99" s="119"/>
      <c r="BM99" s="21"/>
      <c r="BN99" s="111"/>
    </row>
    <row r="100" spans="1:66" s="112" customFormat="1" ht="20.100000000000001" customHeight="1" x14ac:dyDescent="0.15">
      <c r="A100" s="21"/>
      <c r="B100" s="299" t="str">
        <f>入力ﾌｫｰﾑ!B10</f>
        <v>登録番号がある場合は登録番号の記入、無い場合は「無」にチェックを入れてください</v>
      </c>
      <c r="C100" s="299"/>
      <c r="D100" s="299"/>
      <c r="E100" s="299"/>
      <c r="F100" s="299"/>
      <c r="G100" s="299"/>
      <c r="H100" s="299"/>
      <c r="I100" s="299"/>
      <c r="J100" s="299"/>
      <c r="K100" s="299"/>
      <c r="L100" s="299"/>
      <c r="M100" s="299"/>
      <c r="N100" s="299"/>
      <c r="O100" s="299"/>
      <c r="P100" s="123"/>
      <c r="Q100" s="124" t="s">
        <v>19</v>
      </c>
      <c r="R100" s="358" t="s">
        <v>21</v>
      </c>
      <c r="S100" s="358"/>
      <c r="T100" s="125" t="s">
        <v>20</v>
      </c>
      <c r="U100" s="126"/>
      <c r="V100" s="126"/>
      <c r="W100" s="126"/>
      <c r="X100" s="126"/>
      <c r="Y100" s="126"/>
      <c r="Z100" s="126"/>
      <c r="AA100" s="126"/>
      <c r="AB100" s="126"/>
      <c r="AC100" s="126"/>
      <c r="AD100" s="126"/>
      <c r="AE100" s="126"/>
      <c r="AF100" s="126"/>
      <c r="AG100" s="126"/>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21"/>
      <c r="BN100" s="111"/>
    </row>
    <row r="101" spans="1:66" s="112" customFormat="1" ht="20.100000000000001" customHeight="1" x14ac:dyDescent="0.15">
      <c r="A101" s="21"/>
      <c r="B101" s="300"/>
      <c r="C101" s="300"/>
      <c r="D101" s="300"/>
      <c r="E101" s="300"/>
      <c r="F101" s="300"/>
      <c r="G101" s="300"/>
      <c r="H101" s="300"/>
      <c r="I101" s="300"/>
      <c r="J101" s="300"/>
      <c r="K101" s="300"/>
      <c r="L101" s="300"/>
      <c r="M101" s="300"/>
      <c r="N101" s="300"/>
      <c r="O101" s="300"/>
      <c r="P101" s="115"/>
      <c r="Q101" s="317"/>
      <c r="R101" s="318"/>
      <c r="S101" s="318"/>
      <c r="T101" s="318"/>
      <c r="U101" s="318"/>
      <c r="V101" s="318"/>
      <c r="W101" s="318"/>
      <c r="X101" s="318"/>
      <c r="Y101" s="318"/>
      <c r="Z101" s="318"/>
      <c r="AA101" s="318"/>
      <c r="AB101" s="318"/>
      <c r="AC101" s="319"/>
      <c r="AD101" s="304"/>
      <c r="AE101" s="305"/>
      <c r="AF101" s="305"/>
      <c r="AG101" s="127"/>
      <c r="AH101" s="354" t="s">
        <v>42</v>
      </c>
      <c r="AI101" s="355"/>
      <c r="AJ101" s="355"/>
      <c r="AK101" s="355"/>
      <c r="AL101" s="355"/>
      <c r="AM101" s="355"/>
      <c r="AN101" s="355"/>
      <c r="AO101" s="355"/>
      <c r="AP101" s="355"/>
      <c r="AQ101" s="356"/>
      <c r="AR101" s="354" t="s">
        <v>70</v>
      </c>
      <c r="AS101" s="355"/>
      <c r="AT101" s="355"/>
      <c r="AU101" s="355"/>
      <c r="AV101" s="355"/>
      <c r="AW101" s="355"/>
      <c r="AX101" s="355"/>
      <c r="AY101" s="355"/>
      <c r="AZ101" s="355"/>
      <c r="BA101" s="356"/>
      <c r="BB101" s="354" t="s">
        <v>43</v>
      </c>
      <c r="BC101" s="355"/>
      <c r="BD101" s="355"/>
      <c r="BE101" s="355"/>
      <c r="BF101" s="355"/>
      <c r="BG101" s="355"/>
      <c r="BH101" s="355"/>
      <c r="BI101" s="355"/>
      <c r="BJ101" s="355"/>
      <c r="BK101" s="356"/>
      <c r="BL101" s="119"/>
      <c r="BM101" s="21"/>
      <c r="BN101" s="111"/>
    </row>
    <row r="102" spans="1:66" s="112" customFormat="1" ht="20.100000000000001" customHeight="1" x14ac:dyDescent="0.15">
      <c r="A102" s="21"/>
      <c r="B102" s="300"/>
      <c r="C102" s="300"/>
      <c r="D102" s="300"/>
      <c r="E102" s="300"/>
      <c r="F102" s="300"/>
      <c r="G102" s="300"/>
      <c r="H102" s="300"/>
      <c r="I102" s="300"/>
      <c r="J102" s="300"/>
      <c r="K102" s="300"/>
      <c r="L102" s="300"/>
      <c r="M102" s="300"/>
      <c r="N102" s="300"/>
      <c r="O102" s="300"/>
      <c r="P102" s="115"/>
      <c r="Q102" s="311" t="s">
        <v>44</v>
      </c>
      <c r="R102" s="312"/>
      <c r="S102" s="312"/>
      <c r="T102" s="312"/>
      <c r="U102" s="312"/>
      <c r="V102" s="312"/>
      <c r="W102" s="312"/>
      <c r="X102" s="312"/>
      <c r="Y102" s="312"/>
      <c r="Z102" s="312"/>
      <c r="AA102" s="312"/>
      <c r="AB102" s="312"/>
      <c r="AC102" s="313"/>
      <c r="AD102" s="314"/>
      <c r="AE102" s="315"/>
      <c r="AF102" s="315"/>
      <c r="AG102" s="128"/>
      <c r="AH102" s="350">
        <f>入力ﾌｫｰﾑ!AH$21</f>
        <v>0</v>
      </c>
      <c r="AI102" s="351"/>
      <c r="AJ102" s="351"/>
      <c r="AK102" s="351"/>
      <c r="AL102" s="351"/>
      <c r="AM102" s="351"/>
      <c r="AN102" s="351"/>
      <c r="AO102" s="351"/>
      <c r="AP102" s="351"/>
      <c r="AQ102" s="129"/>
      <c r="AR102" s="350">
        <f>入力ﾌｫｰﾑ!AR$21</f>
        <v>0</v>
      </c>
      <c r="AS102" s="351"/>
      <c r="AT102" s="351"/>
      <c r="AU102" s="351"/>
      <c r="AV102" s="351"/>
      <c r="AW102" s="351"/>
      <c r="AX102" s="351"/>
      <c r="AY102" s="351"/>
      <c r="AZ102" s="351"/>
      <c r="BA102" s="129"/>
      <c r="BB102" s="350">
        <f>入力ﾌｫｰﾑ!BB$21</f>
        <v>0</v>
      </c>
      <c r="BC102" s="351"/>
      <c r="BD102" s="351"/>
      <c r="BE102" s="351"/>
      <c r="BF102" s="351"/>
      <c r="BG102" s="351"/>
      <c r="BH102" s="351"/>
      <c r="BI102" s="351"/>
      <c r="BJ102" s="351"/>
      <c r="BK102" s="130"/>
      <c r="BL102" s="119"/>
      <c r="BM102" s="21"/>
      <c r="BN102" s="111"/>
    </row>
    <row r="103" spans="1:66" s="112" customFormat="1" ht="20.100000000000001" customHeight="1" x14ac:dyDescent="0.15">
      <c r="A103" s="21"/>
      <c r="B103" s="119"/>
      <c r="C103" s="115"/>
      <c r="D103" s="115"/>
      <c r="E103" s="115"/>
      <c r="F103" s="115"/>
      <c r="G103" s="115"/>
      <c r="H103" s="115"/>
      <c r="I103" s="115"/>
      <c r="J103" s="115"/>
      <c r="K103" s="115"/>
      <c r="L103" s="119"/>
      <c r="M103" s="119"/>
      <c r="N103" s="119"/>
      <c r="O103" s="21"/>
      <c r="P103" s="115"/>
      <c r="Q103" s="325" t="s">
        <v>45</v>
      </c>
      <c r="R103" s="326"/>
      <c r="S103" s="326"/>
      <c r="T103" s="326"/>
      <c r="U103" s="326"/>
      <c r="V103" s="326"/>
      <c r="W103" s="326"/>
      <c r="X103" s="326"/>
      <c r="Y103" s="326"/>
      <c r="Z103" s="326"/>
      <c r="AA103" s="326"/>
      <c r="AB103" s="326"/>
      <c r="AC103" s="327"/>
      <c r="AD103" s="328"/>
      <c r="AE103" s="329"/>
      <c r="AF103" s="329"/>
      <c r="AG103" s="131"/>
      <c r="AH103" s="341">
        <f>入力ﾌｫｰﾑ!AH$22</f>
        <v>0</v>
      </c>
      <c r="AI103" s="342"/>
      <c r="AJ103" s="342"/>
      <c r="AK103" s="342"/>
      <c r="AL103" s="342"/>
      <c r="AM103" s="342"/>
      <c r="AN103" s="342"/>
      <c r="AO103" s="342"/>
      <c r="AP103" s="342"/>
      <c r="AQ103" s="132"/>
      <c r="AR103" s="341">
        <f>入力ﾌｫｰﾑ!AR$22</f>
        <v>0</v>
      </c>
      <c r="AS103" s="342"/>
      <c r="AT103" s="342"/>
      <c r="AU103" s="342"/>
      <c r="AV103" s="342"/>
      <c r="AW103" s="342"/>
      <c r="AX103" s="342"/>
      <c r="AY103" s="342"/>
      <c r="AZ103" s="342"/>
      <c r="BA103" s="132"/>
      <c r="BB103" s="341">
        <f>入力ﾌｫｰﾑ!BB$22</f>
        <v>0</v>
      </c>
      <c r="BC103" s="342"/>
      <c r="BD103" s="342"/>
      <c r="BE103" s="342"/>
      <c r="BF103" s="342"/>
      <c r="BG103" s="342"/>
      <c r="BH103" s="342"/>
      <c r="BI103" s="342"/>
      <c r="BJ103" s="342"/>
      <c r="BK103" s="133"/>
      <c r="BL103" s="119"/>
      <c r="BM103" s="21"/>
      <c r="BN103" s="111"/>
    </row>
    <row r="104" spans="1:66" s="112" customFormat="1" ht="20.100000000000001" customHeight="1" x14ac:dyDescent="0.15">
      <c r="A104" s="21"/>
      <c r="B104" s="119"/>
      <c r="C104" s="115"/>
      <c r="D104" s="115"/>
      <c r="E104" s="115"/>
      <c r="F104" s="115"/>
      <c r="G104" s="115"/>
      <c r="H104" s="115"/>
      <c r="I104" s="115"/>
      <c r="J104" s="115"/>
      <c r="K104" s="115"/>
      <c r="L104" s="119"/>
      <c r="M104" s="119"/>
      <c r="N104" s="119"/>
      <c r="O104" s="134"/>
      <c r="P104" s="115"/>
      <c r="Q104" s="311" t="s">
        <v>46</v>
      </c>
      <c r="R104" s="312"/>
      <c r="S104" s="312"/>
      <c r="T104" s="312"/>
      <c r="U104" s="312"/>
      <c r="V104" s="312"/>
      <c r="W104" s="312"/>
      <c r="X104" s="312"/>
      <c r="Y104" s="312"/>
      <c r="Z104" s="312"/>
      <c r="AA104" s="312"/>
      <c r="AB104" s="312"/>
      <c r="AC104" s="313"/>
      <c r="AD104" s="314"/>
      <c r="AE104" s="315"/>
      <c r="AF104" s="315"/>
      <c r="AG104" s="128"/>
      <c r="AH104" s="350">
        <f>入力ﾌｫｰﾑ!AH$23</f>
        <v>0</v>
      </c>
      <c r="AI104" s="351"/>
      <c r="AJ104" s="351"/>
      <c r="AK104" s="351"/>
      <c r="AL104" s="351"/>
      <c r="AM104" s="351"/>
      <c r="AN104" s="351"/>
      <c r="AO104" s="351"/>
      <c r="AP104" s="351"/>
      <c r="AQ104" s="129"/>
      <c r="AR104" s="350">
        <f>入力ﾌｫｰﾑ!AR$23</f>
        <v>0</v>
      </c>
      <c r="AS104" s="351"/>
      <c r="AT104" s="351"/>
      <c r="AU104" s="351"/>
      <c r="AV104" s="351"/>
      <c r="AW104" s="351"/>
      <c r="AX104" s="351"/>
      <c r="AY104" s="351"/>
      <c r="AZ104" s="351"/>
      <c r="BA104" s="129"/>
      <c r="BB104" s="350">
        <f>入力ﾌｫｰﾑ!BB$23</f>
        <v>0</v>
      </c>
      <c r="BC104" s="351"/>
      <c r="BD104" s="351"/>
      <c r="BE104" s="351"/>
      <c r="BF104" s="351"/>
      <c r="BG104" s="351"/>
      <c r="BH104" s="351"/>
      <c r="BI104" s="351"/>
      <c r="BJ104" s="351"/>
      <c r="BK104" s="130"/>
      <c r="BL104" s="119"/>
      <c r="BM104" s="21"/>
      <c r="BN104" s="111"/>
    </row>
    <row r="105" spans="1:66" s="112" customFormat="1" ht="20.100000000000001" customHeight="1" x14ac:dyDescent="0.15">
      <c r="A105" s="21"/>
      <c r="B105" s="119"/>
      <c r="C105" s="115"/>
      <c r="D105" s="115"/>
      <c r="E105" s="115"/>
      <c r="F105" s="115"/>
      <c r="G105" s="115"/>
      <c r="H105" s="115"/>
      <c r="I105" s="115"/>
      <c r="J105" s="115"/>
      <c r="K105" s="115"/>
      <c r="L105" s="119"/>
      <c r="M105" s="119"/>
      <c r="N105" s="119"/>
      <c r="O105" s="134"/>
      <c r="P105" s="115"/>
      <c r="Q105" s="325" t="s">
        <v>47</v>
      </c>
      <c r="R105" s="326"/>
      <c r="S105" s="326"/>
      <c r="T105" s="326"/>
      <c r="U105" s="326"/>
      <c r="V105" s="326"/>
      <c r="W105" s="326"/>
      <c r="X105" s="326"/>
      <c r="Y105" s="326"/>
      <c r="Z105" s="326"/>
      <c r="AA105" s="326"/>
      <c r="AB105" s="326"/>
      <c r="AC105" s="327"/>
      <c r="AD105" s="328"/>
      <c r="AE105" s="329"/>
      <c r="AF105" s="329"/>
      <c r="AG105" s="131"/>
      <c r="AH105" s="341">
        <f>入力ﾌｫｰﾑ!AH$24</f>
        <v>0</v>
      </c>
      <c r="AI105" s="342"/>
      <c r="AJ105" s="342"/>
      <c r="AK105" s="342"/>
      <c r="AL105" s="342"/>
      <c r="AM105" s="342"/>
      <c r="AN105" s="342"/>
      <c r="AO105" s="342"/>
      <c r="AP105" s="342"/>
      <c r="AQ105" s="132"/>
      <c r="AR105" s="341">
        <f>入力ﾌｫｰﾑ!AR$24</f>
        <v>0</v>
      </c>
      <c r="AS105" s="342"/>
      <c r="AT105" s="342"/>
      <c r="AU105" s="342"/>
      <c r="AV105" s="342"/>
      <c r="AW105" s="342"/>
      <c r="AX105" s="342"/>
      <c r="AY105" s="342"/>
      <c r="AZ105" s="342"/>
      <c r="BA105" s="132"/>
      <c r="BB105" s="341">
        <f>入力ﾌｫｰﾑ!BB$24</f>
        <v>0</v>
      </c>
      <c r="BC105" s="342"/>
      <c r="BD105" s="342"/>
      <c r="BE105" s="342"/>
      <c r="BF105" s="342"/>
      <c r="BG105" s="342"/>
      <c r="BH105" s="342"/>
      <c r="BI105" s="342"/>
      <c r="BJ105" s="342"/>
      <c r="BK105" s="133"/>
      <c r="BL105" s="21"/>
      <c r="BM105" s="21"/>
      <c r="BN105" s="111"/>
    </row>
    <row r="106" spans="1:66" s="112" customFormat="1" ht="20.100000000000001" hidden="1" customHeight="1" outlineLevel="1" x14ac:dyDescent="0.15">
      <c r="A106" s="21"/>
      <c r="B106" s="119"/>
      <c r="C106" s="119"/>
      <c r="D106" s="119"/>
      <c r="E106" s="119"/>
      <c r="F106" s="119"/>
      <c r="G106" s="119"/>
      <c r="H106" s="119"/>
      <c r="I106" s="119"/>
      <c r="J106" s="119"/>
      <c r="K106" s="119"/>
      <c r="L106" s="119"/>
      <c r="M106" s="119"/>
      <c r="N106" s="119"/>
      <c r="O106" s="21"/>
      <c r="P106" s="115"/>
      <c r="Q106" s="345" t="s">
        <v>22</v>
      </c>
      <c r="R106" s="346"/>
      <c r="S106" s="346"/>
      <c r="T106" s="346"/>
      <c r="U106" s="346"/>
      <c r="V106" s="346"/>
      <c r="W106" s="346"/>
      <c r="X106" s="346"/>
      <c r="Y106" s="346"/>
      <c r="Z106" s="346"/>
      <c r="AA106" s="346"/>
      <c r="AB106" s="346"/>
      <c r="AC106" s="347"/>
      <c r="AD106" s="348"/>
      <c r="AE106" s="349"/>
      <c r="AF106" s="349"/>
      <c r="AG106" s="128"/>
      <c r="AH106" s="350">
        <f>入力ﾌｫｰﾑ!AH$25</f>
        <v>0</v>
      </c>
      <c r="AI106" s="351"/>
      <c r="AJ106" s="351"/>
      <c r="AK106" s="351"/>
      <c r="AL106" s="351"/>
      <c r="AM106" s="351"/>
      <c r="AN106" s="351"/>
      <c r="AO106" s="351"/>
      <c r="AP106" s="351"/>
      <c r="AQ106" s="129"/>
      <c r="AR106" s="350">
        <f>入力ﾌｫｰﾑ!AR$25</f>
        <v>0</v>
      </c>
      <c r="AS106" s="351"/>
      <c r="AT106" s="351"/>
      <c r="AU106" s="351"/>
      <c r="AV106" s="351"/>
      <c r="AW106" s="351"/>
      <c r="AX106" s="351"/>
      <c r="AY106" s="351"/>
      <c r="AZ106" s="351"/>
      <c r="BA106" s="129"/>
      <c r="BB106" s="350">
        <f>入力ﾌｫｰﾑ!BB$25</f>
        <v>0</v>
      </c>
      <c r="BC106" s="351"/>
      <c r="BD106" s="351"/>
      <c r="BE106" s="351"/>
      <c r="BF106" s="351"/>
      <c r="BG106" s="351"/>
      <c r="BH106" s="351"/>
      <c r="BI106" s="351"/>
      <c r="BJ106" s="351"/>
      <c r="BK106" s="130"/>
      <c r="BL106" s="115"/>
      <c r="BM106" s="21"/>
      <c r="BN106" s="111"/>
    </row>
    <row r="107" spans="1:66" s="112" customFormat="1" ht="20.100000000000001" hidden="1" customHeight="1" outlineLevel="1" x14ac:dyDescent="0.15">
      <c r="A107" s="21"/>
      <c r="B107" s="119"/>
      <c r="C107" s="119"/>
      <c r="D107" s="119"/>
      <c r="E107" s="119"/>
      <c r="F107" s="119"/>
      <c r="G107" s="119"/>
      <c r="H107" s="119"/>
      <c r="I107" s="119"/>
      <c r="J107" s="119"/>
      <c r="K107" s="119"/>
      <c r="L107" s="119"/>
      <c r="M107" s="119"/>
      <c r="N107" s="119"/>
      <c r="O107" s="21"/>
      <c r="P107" s="115"/>
      <c r="Q107" s="330" t="s">
        <v>23</v>
      </c>
      <c r="R107" s="331"/>
      <c r="S107" s="331"/>
      <c r="T107" s="331"/>
      <c r="U107" s="331"/>
      <c r="V107" s="331"/>
      <c r="W107" s="331"/>
      <c r="X107" s="331"/>
      <c r="Y107" s="331"/>
      <c r="Z107" s="331"/>
      <c r="AA107" s="331"/>
      <c r="AB107" s="331"/>
      <c r="AC107" s="332"/>
      <c r="AD107" s="352"/>
      <c r="AE107" s="353"/>
      <c r="AF107" s="353"/>
      <c r="AG107" s="135"/>
      <c r="AH107" s="337">
        <f>入力ﾌｫｰﾑ!AH$26</f>
        <v>0</v>
      </c>
      <c r="AI107" s="338"/>
      <c r="AJ107" s="338"/>
      <c r="AK107" s="338"/>
      <c r="AL107" s="338"/>
      <c r="AM107" s="338"/>
      <c r="AN107" s="338"/>
      <c r="AO107" s="338"/>
      <c r="AP107" s="338"/>
      <c r="AQ107" s="136"/>
      <c r="AR107" s="337">
        <f>入力ﾌｫｰﾑ!AR$26</f>
        <v>0</v>
      </c>
      <c r="AS107" s="338"/>
      <c r="AT107" s="338"/>
      <c r="AU107" s="338"/>
      <c r="AV107" s="338"/>
      <c r="AW107" s="338"/>
      <c r="AX107" s="338"/>
      <c r="AY107" s="338"/>
      <c r="AZ107" s="338"/>
      <c r="BA107" s="136"/>
      <c r="BB107" s="337">
        <f>入力ﾌｫｰﾑ!BB$26</f>
        <v>0</v>
      </c>
      <c r="BC107" s="338"/>
      <c r="BD107" s="338"/>
      <c r="BE107" s="338"/>
      <c r="BF107" s="338"/>
      <c r="BG107" s="338"/>
      <c r="BH107" s="338"/>
      <c r="BI107" s="338"/>
      <c r="BJ107" s="338"/>
      <c r="BK107" s="137"/>
      <c r="BL107" s="115"/>
      <c r="BM107" s="21"/>
      <c r="BN107" s="111"/>
    </row>
    <row r="108" spans="1:66" s="112" customFormat="1" ht="20.100000000000001" customHeight="1" collapsed="1" x14ac:dyDescent="0.15">
      <c r="A108" s="21"/>
      <c r="B108" s="119"/>
      <c r="C108" s="119"/>
      <c r="D108" s="119"/>
      <c r="E108" s="119"/>
      <c r="F108" s="119"/>
      <c r="G108" s="119"/>
      <c r="H108" s="119"/>
      <c r="I108" s="119"/>
      <c r="J108" s="119"/>
      <c r="K108" s="119"/>
      <c r="L108" s="119"/>
      <c r="M108" s="119"/>
      <c r="N108" s="119"/>
      <c r="O108" s="21"/>
      <c r="P108" s="115"/>
      <c r="Q108" s="306" t="s">
        <v>48</v>
      </c>
      <c r="R108" s="307"/>
      <c r="S108" s="307"/>
      <c r="T108" s="307"/>
      <c r="U108" s="307"/>
      <c r="V108" s="307"/>
      <c r="W108" s="307"/>
      <c r="X108" s="307"/>
      <c r="Y108" s="307"/>
      <c r="Z108" s="307"/>
      <c r="AA108" s="307"/>
      <c r="AB108" s="307"/>
      <c r="AC108" s="308"/>
      <c r="AD108" s="309">
        <f>入力ﾌｫｰﾑ!$F$13</f>
        <v>0.1</v>
      </c>
      <c r="AE108" s="310"/>
      <c r="AF108" s="310"/>
      <c r="AG108" s="138"/>
      <c r="AH108" s="339">
        <f>入力ﾌｫｰﾑ!AH$27</f>
        <v>0</v>
      </c>
      <c r="AI108" s="340"/>
      <c r="AJ108" s="340"/>
      <c r="AK108" s="340"/>
      <c r="AL108" s="340"/>
      <c r="AM108" s="340"/>
      <c r="AN108" s="340"/>
      <c r="AO108" s="340"/>
      <c r="AP108" s="340"/>
      <c r="AQ108" s="139"/>
      <c r="AR108" s="339">
        <f>入力ﾌｫｰﾑ!AR$27</f>
        <v>0</v>
      </c>
      <c r="AS108" s="340"/>
      <c r="AT108" s="340"/>
      <c r="AU108" s="340"/>
      <c r="AV108" s="340"/>
      <c r="AW108" s="340"/>
      <c r="AX108" s="340"/>
      <c r="AY108" s="340"/>
      <c r="AZ108" s="340"/>
      <c r="BA108" s="139"/>
      <c r="BB108" s="339">
        <f>入力ﾌｫｰﾑ!BB$27</f>
        <v>0</v>
      </c>
      <c r="BC108" s="340"/>
      <c r="BD108" s="340"/>
      <c r="BE108" s="340"/>
      <c r="BF108" s="340"/>
      <c r="BG108" s="340"/>
      <c r="BH108" s="340"/>
      <c r="BI108" s="340"/>
      <c r="BJ108" s="340"/>
      <c r="BK108" s="140"/>
      <c r="BL108" s="115"/>
      <c r="BM108" s="21"/>
      <c r="BN108" s="111"/>
    </row>
    <row r="109" spans="1:66" s="112" customFormat="1" ht="20.100000000000001" hidden="1" customHeight="1" outlineLevel="1" x14ac:dyDescent="0.15">
      <c r="A109" s="21"/>
      <c r="B109" s="119"/>
      <c r="C109" s="119"/>
      <c r="D109" s="119"/>
      <c r="E109" s="119"/>
      <c r="F109" s="119"/>
      <c r="G109" s="119"/>
      <c r="H109" s="119"/>
      <c r="I109" s="119"/>
      <c r="J109" s="119"/>
      <c r="K109" s="119"/>
      <c r="L109" s="119"/>
      <c r="M109" s="119"/>
      <c r="N109" s="119"/>
      <c r="O109" s="21"/>
      <c r="P109" s="115"/>
      <c r="Q109" s="320" t="s">
        <v>22</v>
      </c>
      <c r="R109" s="321"/>
      <c r="S109" s="321"/>
      <c r="T109" s="321"/>
      <c r="U109" s="321"/>
      <c r="V109" s="321"/>
      <c r="W109" s="321"/>
      <c r="X109" s="321"/>
      <c r="Y109" s="321"/>
      <c r="Z109" s="321"/>
      <c r="AA109" s="321"/>
      <c r="AB109" s="321"/>
      <c r="AC109" s="322"/>
      <c r="AD109" s="323"/>
      <c r="AE109" s="324"/>
      <c r="AF109" s="324"/>
      <c r="AG109" s="141"/>
      <c r="AH109" s="343">
        <f>入力ﾌｫｰﾑ!AH$28</f>
        <v>0</v>
      </c>
      <c r="AI109" s="344"/>
      <c r="AJ109" s="344"/>
      <c r="AK109" s="344"/>
      <c r="AL109" s="344"/>
      <c r="AM109" s="344"/>
      <c r="AN109" s="344"/>
      <c r="AO109" s="344"/>
      <c r="AP109" s="344"/>
      <c r="AQ109" s="142"/>
      <c r="AR109" s="343">
        <f>入力ﾌｫｰﾑ!AR$28</f>
        <v>0</v>
      </c>
      <c r="AS109" s="344"/>
      <c r="AT109" s="344"/>
      <c r="AU109" s="344"/>
      <c r="AV109" s="344"/>
      <c r="AW109" s="344"/>
      <c r="AX109" s="344"/>
      <c r="AY109" s="344"/>
      <c r="AZ109" s="344"/>
      <c r="BA109" s="142"/>
      <c r="BB109" s="343">
        <f>入力ﾌｫｰﾑ!BB$28</f>
        <v>0</v>
      </c>
      <c r="BC109" s="344"/>
      <c r="BD109" s="344"/>
      <c r="BE109" s="344"/>
      <c r="BF109" s="344"/>
      <c r="BG109" s="344"/>
      <c r="BH109" s="344"/>
      <c r="BI109" s="344"/>
      <c r="BJ109" s="344"/>
      <c r="BK109" s="143"/>
      <c r="BL109" s="115"/>
      <c r="BM109" s="21"/>
      <c r="BN109" s="111"/>
    </row>
    <row r="110" spans="1:66" s="112" customFormat="1" ht="20.100000000000001" hidden="1" customHeight="1" outlineLevel="1" x14ac:dyDescent="0.15">
      <c r="A110" s="21"/>
      <c r="B110" s="119"/>
      <c r="C110" s="119"/>
      <c r="D110" s="119"/>
      <c r="E110" s="119"/>
      <c r="F110" s="119"/>
      <c r="G110" s="119"/>
      <c r="H110" s="119"/>
      <c r="I110" s="119"/>
      <c r="J110" s="119"/>
      <c r="K110" s="119"/>
      <c r="L110" s="119"/>
      <c r="M110" s="119"/>
      <c r="N110" s="119"/>
      <c r="O110" s="21"/>
      <c r="P110" s="115"/>
      <c r="Q110" s="330" t="s">
        <v>23</v>
      </c>
      <c r="R110" s="331"/>
      <c r="S110" s="331"/>
      <c r="T110" s="331"/>
      <c r="U110" s="331"/>
      <c r="V110" s="331"/>
      <c r="W110" s="331"/>
      <c r="X110" s="331"/>
      <c r="Y110" s="331"/>
      <c r="Z110" s="331"/>
      <c r="AA110" s="331"/>
      <c r="AB110" s="331"/>
      <c r="AC110" s="332"/>
      <c r="AD110" s="333"/>
      <c r="AE110" s="334"/>
      <c r="AF110" s="334"/>
      <c r="AG110" s="135"/>
      <c r="AH110" s="337">
        <f>入力ﾌｫｰﾑ!AH$29</f>
        <v>0</v>
      </c>
      <c r="AI110" s="338"/>
      <c r="AJ110" s="338"/>
      <c r="AK110" s="338"/>
      <c r="AL110" s="338"/>
      <c r="AM110" s="338"/>
      <c r="AN110" s="338"/>
      <c r="AO110" s="338"/>
      <c r="AP110" s="338"/>
      <c r="AQ110" s="136"/>
      <c r="AR110" s="337">
        <f>入力ﾌｫｰﾑ!AR$29</f>
        <v>0</v>
      </c>
      <c r="AS110" s="338"/>
      <c r="AT110" s="338"/>
      <c r="AU110" s="338"/>
      <c r="AV110" s="338"/>
      <c r="AW110" s="338"/>
      <c r="AX110" s="338"/>
      <c r="AY110" s="338"/>
      <c r="AZ110" s="338"/>
      <c r="BA110" s="136"/>
      <c r="BB110" s="337">
        <f>入力ﾌｫｰﾑ!BB$29</f>
        <v>0</v>
      </c>
      <c r="BC110" s="338"/>
      <c r="BD110" s="338"/>
      <c r="BE110" s="338"/>
      <c r="BF110" s="338"/>
      <c r="BG110" s="338"/>
      <c r="BH110" s="338"/>
      <c r="BI110" s="338"/>
      <c r="BJ110" s="338"/>
      <c r="BK110" s="137"/>
      <c r="BL110" s="115"/>
      <c r="BM110" s="21"/>
      <c r="BN110" s="111"/>
    </row>
    <row r="111" spans="1:66" s="112" customFormat="1" ht="20.100000000000001" customHeight="1" collapsed="1" x14ac:dyDescent="0.15">
      <c r="A111" s="21"/>
      <c r="B111" s="119"/>
      <c r="C111" s="119"/>
      <c r="D111" s="119"/>
      <c r="E111" s="119"/>
      <c r="F111" s="119"/>
      <c r="G111" s="119"/>
      <c r="H111" s="119"/>
      <c r="I111" s="119"/>
      <c r="J111" s="119"/>
      <c r="K111" s="119"/>
      <c r="L111" s="119"/>
      <c r="M111" s="119"/>
      <c r="N111" s="119"/>
      <c r="O111" s="21"/>
      <c r="P111" s="115"/>
      <c r="Q111" s="325" t="s">
        <v>50</v>
      </c>
      <c r="R111" s="326"/>
      <c r="S111" s="326"/>
      <c r="T111" s="326"/>
      <c r="U111" s="326"/>
      <c r="V111" s="326"/>
      <c r="W111" s="326"/>
      <c r="X111" s="326"/>
      <c r="Y111" s="326"/>
      <c r="Z111" s="326"/>
      <c r="AA111" s="326"/>
      <c r="AB111" s="326"/>
      <c r="AC111" s="327"/>
      <c r="AD111" s="328"/>
      <c r="AE111" s="329"/>
      <c r="AF111" s="329"/>
      <c r="AG111" s="131"/>
      <c r="AH111" s="341">
        <f>入力ﾌｫｰﾑ!AH$30</f>
        <v>0</v>
      </c>
      <c r="AI111" s="342"/>
      <c r="AJ111" s="342"/>
      <c r="AK111" s="342"/>
      <c r="AL111" s="342"/>
      <c r="AM111" s="342"/>
      <c r="AN111" s="342"/>
      <c r="AO111" s="342"/>
      <c r="AP111" s="342"/>
      <c r="AQ111" s="132"/>
      <c r="AR111" s="341">
        <f>入力ﾌｫｰﾑ!AR$30</f>
        <v>0</v>
      </c>
      <c r="AS111" s="342"/>
      <c r="AT111" s="342"/>
      <c r="AU111" s="342"/>
      <c r="AV111" s="342"/>
      <c r="AW111" s="342"/>
      <c r="AX111" s="342"/>
      <c r="AY111" s="342"/>
      <c r="AZ111" s="342"/>
      <c r="BA111" s="132"/>
      <c r="BB111" s="341">
        <f>入力ﾌｫｰﾑ!BB$30</f>
        <v>0</v>
      </c>
      <c r="BC111" s="342"/>
      <c r="BD111" s="342"/>
      <c r="BE111" s="342"/>
      <c r="BF111" s="342"/>
      <c r="BG111" s="342"/>
      <c r="BH111" s="342"/>
      <c r="BI111" s="342"/>
      <c r="BJ111" s="342"/>
      <c r="BK111" s="133"/>
      <c r="BL111" s="115"/>
      <c r="BM111" s="21"/>
      <c r="BN111" s="111"/>
    </row>
    <row r="112" spans="1:66" s="112" customFormat="1" ht="20.100000000000001" customHeight="1" x14ac:dyDescent="0.15">
      <c r="A112" s="21"/>
      <c r="B112" s="119"/>
      <c r="C112" s="119"/>
      <c r="D112" s="119"/>
      <c r="E112" s="119"/>
      <c r="F112" s="119"/>
      <c r="G112" s="119"/>
      <c r="H112" s="119"/>
      <c r="I112" s="119"/>
      <c r="J112" s="119"/>
      <c r="K112" s="119"/>
      <c r="L112" s="119"/>
      <c r="M112" s="119"/>
      <c r="N112" s="119"/>
      <c r="O112" s="21"/>
      <c r="P112" s="115"/>
      <c r="Q112" s="301" t="s">
        <v>51</v>
      </c>
      <c r="R112" s="302"/>
      <c r="S112" s="302"/>
      <c r="T112" s="302"/>
      <c r="U112" s="302"/>
      <c r="V112" s="302"/>
      <c r="W112" s="302"/>
      <c r="X112" s="302"/>
      <c r="Y112" s="302"/>
      <c r="Z112" s="302"/>
      <c r="AA112" s="302"/>
      <c r="AB112" s="302"/>
      <c r="AC112" s="303"/>
      <c r="AD112" s="304"/>
      <c r="AE112" s="305"/>
      <c r="AF112" s="305"/>
      <c r="AG112" s="127"/>
      <c r="AH112" s="335">
        <f>入力ﾌｫｰﾑ!AH$31</f>
        <v>0</v>
      </c>
      <c r="AI112" s="336"/>
      <c r="AJ112" s="336"/>
      <c r="AK112" s="336"/>
      <c r="AL112" s="336"/>
      <c r="AM112" s="336"/>
      <c r="AN112" s="336"/>
      <c r="AO112" s="336"/>
      <c r="AP112" s="336"/>
      <c r="AQ112" s="118"/>
      <c r="AR112" s="335">
        <f>入力ﾌｫｰﾑ!AR$31</f>
        <v>0</v>
      </c>
      <c r="AS112" s="336"/>
      <c r="AT112" s="336"/>
      <c r="AU112" s="336"/>
      <c r="AV112" s="336"/>
      <c r="AW112" s="336"/>
      <c r="AX112" s="336"/>
      <c r="AY112" s="336"/>
      <c r="AZ112" s="336"/>
      <c r="BA112" s="118"/>
      <c r="BB112" s="335">
        <f>入力ﾌｫｰﾑ!BB$31</f>
        <v>0</v>
      </c>
      <c r="BC112" s="336"/>
      <c r="BD112" s="336"/>
      <c r="BE112" s="336"/>
      <c r="BF112" s="336"/>
      <c r="BG112" s="336"/>
      <c r="BH112" s="336"/>
      <c r="BI112" s="336"/>
      <c r="BJ112" s="336"/>
      <c r="BK112" s="144"/>
      <c r="BL112" s="115"/>
      <c r="BM112" s="21"/>
      <c r="BN112" s="111"/>
    </row>
    <row r="113" spans="1:65" s="112" customFormat="1" x14ac:dyDescent="0.15">
      <c r="A113" s="21"/>
      <c r="B113" s="117"/>
      <c r="C113" s="117"/>
      <c r="D113" s="117"/>
      <c r="E113" s="117"/>
      <c r="F113" s="117"/>
      <c r="G113" s="117"/>
      <c r="H113" s="117"/>
      <c r="I113" s="117"/>
      <c r="J113" s="117"/>
      <c r="K113" s="117"/>
      <c r="L113" s="117"/>
      <c r="M113" s="117"/>
      <c r="N113" s="117"/>
      <c r="O113" s="117"/>
      <c r="P113" s="117"/>
      <c r="Q113" s="124" t="s">
        <v>19</v>
      </c>
      <c r="R113" s="357">
        <f>AH$4</f>
        <v>0.08</v>
      </c>
      <c r="S113" s="357"/>
      <c r="T113" s="125" t="s">
        <v>20</v>
      </c>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c r="BH113" s="126"/>
      <c r="BI113" s="126"/>
      <c r="BJ113" s="126"/>
      <c r="BK113" s="113"/>
      <c r="BL113" s="21"/>
      <c r="BM113" s="119"/>
    </row>
    <row r="114" spans="1:65" s="112" customFormat="1" ht="20.100000000000001" customHeight="1" x14ac:dyDescent="0.15">
      <c r="A114" s="21"/>
      <c r="B114" s="117"/>
      <c r="C114" s="117"/>
      <c r="D114" s="117"/>
      <c r="E114" s="117"/>
      <c r="F114" s="117"/>
      <c r="G114" s="117"/>
      <c r="H114" s="117"/>
      <c r="I114" s="117"/>
      <c r="J114" s="117"/>
      <c r="K114" s="117"/>
      <c r="L114" s="117"/>
      <c r="M114" s="117"/>
      <c r="N114" s="117"/>
      <c r="O114" s="117"/>
      <c r="P114" s="117"/>
      <c r="Q114" s="317"/>
      <c r="R114" s="318"/>
      <c r="S114" s="318"/>
      <c r="T114" s="318"/>
      <c r="U114" s="318"/>
      <c r="V114" s="318"/>
      <c r="W114" s="318"/>
      <c r="X114" s="318"/>
      <c r="Y114" s="318"/>
      <c r="Z114" s="318"/>
      <c r="AA114" s="318"/>
      <c r="AB114" s="318"/>
      <c r="AC114" s="319"/>
      <c r="AD114" s="304"/>
      <c r="AE114" s="305"/>
      <c r="AF114" s="305"/>
      <c r="AG114" s="127"/>
      <c r="AH114" s="354" t="s">
        <v>42</v>
      </c>
      <c r="AI114" s="355"/>
      <c r="AJ114" s="355"/>
      <c r="AK114" s="355"/>
      <c r="AL114" s="355"/>
      <c r="AM114" s="355"/>
      <c r="AN114" s="355"/>
      <c r="AO114" s="355"/>
      <c r="AP114" s="355"/>
      <c r="AQ114" s="356"/>
      <c r="AR114" s="354" t="s">
        <v>70</v>
      </c>
      <c r="AS114" s="355"/>
      <c r="AT114" s="355"/>
      <c r="AU114" s="355"/>
      <c r="AV114" s="355"/>
      <c r="AW114" s="355"/>
      <c r="AX114" s="355"/>
      <c r="AY114" s="355"/>
      <c r="AZ114" s="355"/>
      <c r="BA114" s="356"/>
      <c r="BB114" s="354" t="s">
        <v>43</v>
      </c>
      <c r="BC114" s="355"/>
      <c r="BD114" s="355"/>
      <c r="BE114" s="355"/>
      <c r="BF114" s="355"/>
      <c r="BG114" s="355"/>
      <c r="BH114" s="355"/>
      <c r="BI114" s="355"/>
      <c r="BJ114" s="355"/>
      <c r="BK114" s="356"/>
      <c r="BL114" s="21"/>
      <c r="BM114" s="119"/>
    </row>
    <row r="115" spans="1:65" s="112" customFormat="1" ht="20.100000000000001" customHeight="1" x14ac:dyDescent="0.15">
      <c r="A115" s="21"/>
      <c r="B115" s="117"/>
      <c r="C115" s="117"/>
      <c r="D115" s="117"/>
      <c r="E115" s="117"/>
      <c r="F115" s="117"/>
      <c r="G115" s="117"/>
      <c r="H115" s="117"/>
      <c r="I115" s="117"/>
      <c r="J115" s="117"/>
      <c r="K115" s="117"/>
      <c r="L115" s="117"/>
      <c r="M115" s="117"/>
      <c r="N115" s="117"/>
      <c r="O115" s="117"/>
      <c r="P115" s="117"/>
      <c r="Q115" s="311" t="s">
        <v>44</v>
      </c>
      <c r="R115" s="312"/>
      <c r="S115" s="312"/>
      <c r="T115" s="312"/>
      <c r="U115" s="312"/>
      <c r="V115" s="312"/>
      <c r="W115" s="312"/>
      <c r="X115" s="312"/>
      <c r="Y115" s="312"/>
      <c r="Z115" s="312"/>
      <c r="AA115" s="312"/>
      <c r="AB115" s="312"/>
      <c r="AC115" s="313"/>
      <c r="AD115" s="314"/>
      <c r="AE115" s="315"/>
      <c r="AF115" s="315"/>
      <c r="AG115" s="128"/>
      <c r="AH115" s="350">
        <f>入力ﾌｫｰﾑ!AH$35</f>
        <v>0</v>
      </c>
      <c r="AI115" s="351"/>
      <c r="AJ115" s="351"/>
      <c r="AK115" s="351"/>
      <c r="AL115" s="351"/>
      <c r="AM115" s="351"/>
      <c r="AN115" s="351"/>
      <c r="AO115" s="351"/>
      <c r="AP115" s="351"/>
      <c r="AQ115" s="129"/>
      <c r="AR115" s="350">
        <f>入力ﾌｫｰﾑ!AR$35</f>
        <v>0</v>
      </c>
      <c r="AS115" s="351"/>
      <c r="AT115" s="351"/>
      <c r="AU115" s="351"/>
      <c r="AV115" s="351"/>
      <c r="AW115" s="351"/>
      <c r="AX115" s="351"/>
      <c r="AY115" s="351"/>
      <c r="AZ115" s="351"/>
      <c r="BA115" s="129"/>
      <c r="BB115" s="350">
        <f>入力ﾌｫｰﾑ!BB$35</f>
        <v>0</v>
      </c>
      <c r="BC115" s="351"/>
      <c r="BD115" s="351"/>
      <c r="BE115" s="351"/>
      <c r="BF115" s="351"/>
      <c r="BG115" s="351"/>
      <c r="BH115" s="351"/>
      <c r="BI115" s="351"/>
      <c r="BJ115" s="351"/>
      <c r="BK115" s="129"/>
      <c r="BL115" s="21"/>
      <c r="BM115" s="119"/>
    </row>
    <row r="116" spans="1:65" s="112" customFormat="1" ht="20.100000000000001" customHeight="1" x14ac:dyDescent="0.15">
      <c r="A116" s="21"/>
      <c r="B116" s="117"/>
      <c r="C116" s="117"/>
      <c r="D116" s="117"/>
      <c r="E116" s="117"/>
      <c r="F116" s="117"/>
      <c r="G116" s="117"/>
      <c r="H116" s="117"/>
      <c r="I116" s="117"/>
      <c r="J116" s="117"/>
      <c r="K116" s="117"/>
      <c r="L116" s="117"/>
      <c r="M116" s="117"/>
      <c r="N116" s="117"/>
      <c r="O116" s="117"/>
      <c r="P116" s="117"/>
      <c r="Q116" s="325" t="s">
        <v>45</v>
      </c>
      <c r="R116" s="326"/>
      <c r="S116" s="326"/>
      <c r="T116" s="326"/>
      <c r="U116" s="326"/>
      <c r="V116" s="326"/>
      <c r="W116" s="326"/>
      <c r="X116" s="326"/>
      <c r="Y116" s="326"/>
      <c r="Z116" s="326"/>
      <c r="AA116" s="326"/>
      <c r="AB116" s="326"/>
      <c r="AC116" s="327"/>
      <c r="AD116" s="328"/>
      <c r="AE116" s="329"/>
      <c r="AF116" s="329"/>
      <c r="AG116" s="131"/>
      <c r="AH116" s="341">
        <f>入力ﾌｫｰﾑ!AH$36</f>
        <v>0</v>
      </c>
      <c r="AI116" s="342"/>
      <c r="AJ116" s="342"/>
      <c r="AK116" s="342"/>
      <c r="AL116" s="342"/>
      <c r="AM116" s="342"/>
      <c r="AN116" s="342"/>
      <c r="AO116" s="342"/>
      <c r="AP116" s="342"/>
      <c r="AQ116" s="132"/>
      <c r="AR116" s="341">
        <f>入力ﾌｫｰﾑ!AR$36</f>
        <v>0</v>
      </c>
      <c r="AS116" s="342"/>
      <c r="AT116" s="342"/>
      <c r="AU116" s="342"/>
      <c r="AV116" s="342"/>
      <c r="AW116" s="342"/>
      <c r="AX116" s="342"/>
      <c r="AY116" s="342"/>
      <c r="AZ116" s="342"/>
      <c r="BA116" s="132"/>
      <c r="BB116" s="341">
        <f>入力ﾌｫｰﾑ!BB$36</f>
        <v>0</v>
      </c>
      <c r="BC116" s="342"/>
      <c r="BD116" s="342"/>
      <c r="BE116" s="342"/>
      <c r="BF116" s="342"/>
      <c r="BG116" s="342"/>
      <c r="BH116" s="342"/>
      <c r="BI116" s="342"/>
      <c r="BJ116" s="342"/>
      <c r="BK116" s="132"/>
      <c r="BL116" s="21"/>
      <c r="BM116" s="119"/>
    </row>
    <row r="117" spans="1:65" s="112" customFormat="1" ht="20.100000000000001" customHeight="1" x14ac:dyDescent="0.15">
      <c r="A117" s="21"/>
      <c r="B117" s="117"/>
      <c r="C117" s="117"/>
      <c r="D117" s="117"/>
      <c r="E117" s="117"/>
      <c r="F117" s="117"/>
      <c r="G117" s="117"/>
      <c r="H117" s="117"/>
      <c r="I117" s="117"/>
      <c r="J117" s="117"/>
      <c r="K117" s="117"/>
      <c r="L117" s="117"/>
      <c r="M117" s="117"/>
      <c r="N117" s="117"/>
      <c r="O117" s="123"/>
      <c r="P117" s="123"/>
      <c r="Q117" s="311" t="s">
        <v>46</v>
      </c>
      <c r="R117" s="312"/>
      <c r="S117" s="312"/>
      <c r="T117" s="312"/>
      <c r="U117" s="312"/>
      <c r="V117" s="312"/>
      <c r="W117" s="312"/>
      <c r="X117" s="312"/>
      <c r="Y117" s="312"/>
      <c r="Z117" s="312"/>
      <c r="AA117" s="312"/>
      <c r="AB117" s="312"/>
      <c r="AC117" s="313"/>
      <c r="AD117" s="314"/>
      <c r="AE117" s="315"/>
      <c r="AF117" s="315"/>
      <c r="AG117" s="128"/>
      <c r="AH117" s="350">
        <f>入力ﾌｫｰﾑ!AH$37</f>
        <v>0</v>
      </c>
      <c r="AI117" s="351"/>
      <c r="AJ117" s="351"/>
      <c r="AK117" s="351"/>
      <c r="AL117" s="351"/>
      <c r="AM117" s="351"/>
      <c r="AN117" s="351"/>
      <c r="AO117" s="351"/>
      <c r="AP117" s="351"/>
      <c r="AQ117" s="129"/>
      <c r="AR117" s="350">
        <f>入力ﾌｫｰﾑ!AR$37</f>
        <v>0</v>
      </c>
      <c r="AS117" s="351"/>
      <c r="AT117" s="351"/>
      <c r="AU117" s="351"/>
      <c r="AV117" s="351"/>
      <c r="AW117" s="351"/>
      <c r="AX117" s="351"/>
      <c r="AY117" s="351"/>
      <c r="AZ117" s="351"/>
      <c r="BA117" s="129"/>
      <c r="BB117" s="350">
        <f>入力ﾌｫｰﾑ!BB$37</f>
        <v>0</v>
      </c>
      <c r="BC117" s="351"/>
      <c r="BD117" s="351"/>
      <c r="BE117" s="351"/>
      <c r="BF117" s="351"/>
      <c r="BG117" s="351"/>
      <c r="BH117" s="351"/>
      <c r="BI117" s="351"/>
      <c r="BJ117" s="351"/>
      <c r="BK117" s="129"/>
      <c r="BL117" s="21"/>
      <c r="BM117" s="119"/>
    </row>
    <row r="118" spans="1:65" s="112" customFormat="1" ht="20.100000000000001" customHeight="1" x14ac:dyDescent="0.15">
      <c r="A118" s="21"/>
      <c r="B118" s="117"/>
      <c r="C118" s="117"/>
      <c r="D118" s="117"/>
      <c r="E118" s="117"/>
      <c r="F118" s="117"/>
      <c r="G118" s="117"/>
      <c r="H118" s="117"/>
      <c r="I118" s="117"/>
      <c r="J118" s="117"/>
      <c r="K118" s="117"/>
      <c r="L118" s="117"/>
      <c r="M118" s="117"/>
      <c r="N118" s="117"/>
      <c r="O118" s="21"/>
      <c r="P118" s="115"/>
      <c r="Q118" s="325" t="s">
        <v>47</v>
      </c>
      <c r="R118" s="326"/>
      <c r="S118" s="326"/>
      <c r="T118" s="326"/>
      <c r="U118" s="326"/>
      <c r="V118" s="326"/>
      <c r="W118" s="326"/>
      <c r="X118" s="326"/>
      <c r="Y118" s="326"/>
      <c r="Z118" s="326"/>
      <c r="AA118" s="326"/>
      <c r="AB118" s="326"/>
      <c r="AC118" s="327"/>
      <c r="AD118" s="328"/>
      <c r="AE118" s="329"/>
      <c r="AF118" s="329"/>
      <c r="AG118" s="131"/>
      <c r="AH118" s="341">
        <f>入力ﾌｫｰﾑ!AH$38</f>
        <v>0</v>
      </c>
      <c r="AI118" s="342"/>
      <c r="AJ118" s="342"/>
      <c r="AK118" s="342"/>
      <c r="AL118" s="342"/>
      <c r="AM118" s="342"/>
      <c r="AN118" s="342"/>
      <c r="AO118" s="342"/>
      <c r="AP118" s="342"/>
      <c r="AQ118" s="132"/>
      <c r="AR118" s="341">
        <f>入力ﾌｫｰﾑ!AR$38</f>
        <v>0</v>
      </c>
      <c r="AS118" s="342"/>
      <c r="AT118" s="342"/>
      <c r="AU118" s="342"/>
      <c r="AV118" s="342"/>
      <c r="AW118" s="342"/>
      <c r="AX118" s="342"/>
      <c r="AY118" s="342"/>
      <c r="AZ118" s="342"/>
      <c r="BA118" s="132"/>
      <c r="BB118" s="341">
        <f>入力ﾌｫｰﾑ!BB$38</f>
        <v>0</v>
      </c>
      <c r="BC118" s="342"/>
      <c r="BD118" s="342"/>
      <c r="BE118" s="342"/>
      <c r="BF118" s="342"/>
      <c r="BG118" s="342"/>
      <c r="BH118" s="342"/>
      <c r="BI118" s="342"/>
      <c r="BJ118" s="342"/>
      <c r="BK118" s="132"/>
      <c r="BL118" s="21"/>
      <c r="BM118" s="119"/>
    </row>
    <row r="119" spans="1:65" s="112" customFormat="1" ht="20.100000000000001" hidden="1" customHeight="1" outlineLevel="1" x14ac:dyDescent="0.15">
      <c r="A119" s="21"/>
      <c r="B119" s="117"/>
      <c r="C119" s="117"/>
      <c r="D119" s="117"/>
      <c r="E119" s="117"/>
      <c r="F119" s="117"/>
      <c r="G119" s="117"/>
      <c r="H119" s="117"/>
      <c r="I119" s="117"/>
      <c r="J119" s="117"/>
      <c r="K119" s="117"/>
      <c r="L119" s="117"/>
      <c r="M119" s="117"/>
      <c r="N119" s="117"/>
      <c r="O119" s="21"/>
      <c r="P119" s="115"/>
      <c r="Q119" s="345" t="s">
        <v>22</v>
      </c>
      <c r="R119" s="346"/>
      <c r="S119" s="346"/>
      <c r="T119" s="346"/>
      <c r="U119" s="346"/>
      <c r="V119" s="346"/>
      <c r="W119" s="346"/>
      <c r="X119" s="346"/>
      <c r="Y119" s="346"/>
      <c r="Z119" s="346"/>
      <c r="AA119" s="346"/>
      <c r="AB119" s="346"/>
      <c r="AC119" s="347"/>
      <c r="AD119" s="348"/>
      <c r="AE119" s="349"/>
      <c r="AF119" s="349"/>
      <c r="AG119" s="128"/>
      <c r="AH119" s="350">
        <f>入力ﾌｫｰﾑ!AH$39</f>
        <v>0</v>
      </c>
      <c r="AI119" s="351"/>
      <c r="AJ119" s="351"/>
      <c r="AK119" s="351"/>
      <c r="AL119" s="351"/>
      <c r="AM119" s="351"/>
      <c r="AN119" s="351"/>
      <c r="AO119" s="351"/>
      <c r="AP119" s="351"/>
      <c r="AQ119" s="129"/>
      <c r="AR119" s="350">
        <f>入力ﾌｫｰﾑ!AR$39</f>
        <v>0</v>
      </c>
      <c r="AS119" s="351"/>
      <c r="AT119" s="351"/>
      <c r="AU119" s="351"/>
      <c r="AV119" s="351"/>
      <c r="AW119" s="351"/>
      <c r="AX119" s="351"/>
      <c r="AY119" s="351"/>
      <c r="AZ119" s="351"/>
      <c r="BA119" s="129"/>
      <c r="BB119" s="350">
        <f>入力ﾌｫｰﾑ!BB$39</f>
        <v>0</v>
      </c>
      <c r="BC119" s="351"/>
      <c r="BD119" s="351"/>
      <c r="BE119" s="351"/>
      <c r="BF119" s="351"/>
      <c r="BG119" s="351"/>
      <c r="BH119" s="351"/>
      <c r="BI119" s="351"/>
      <c r="BJ119" s="351"/>
      <c r="BK119" s="129"/>
      <c r="BL119" s="21"/>
      <c r="BM119" s="119"/>
    </row>
    <row r="120" spans="1:65" s="112" customFormat="1" ht="20.100000000000001" hidden="1" customHeight="1" outlineLevel="1" x14ac:dyDescent="0.15">
      <c r="A120" s="21"/>
      <c r="B120" s="117"/>
      <c r="C120" s="117"/>
      <c r="D120" s="117"/>
      <c r="E120" s="117"/>
      <c r="F120" s="117"/>
      <c r="G120" s="117"/>
      <c r="H120" s="117"/>
      <c r="I120" s="117"/>
      <c r="J120" s="117"/>
      <c r="K120" s="117"/>
      <c r="L120" s="117"/>
      <c r="M120" s="117"/>
      <c r="N120" s="117"/>
      <c r="O120" s="21"/>
      <c r="P120" s="115"/>
      <c r="Q120" s="330" t="s">
        <v>23</v>
      </c>
      <c r="R120" s="331"/>
      <c r="S120" s="331"/>
      <c r="T120" s="331"/>
      <c r="U120" s="331"/>
      <c r="V120" s="331"/>
      <c r="W120" s="331"/>
      <c r="X120" s="331"/>
      <c r="Y120" s="331"/>
      <c r="Z120" s="331"/>
      <c r="AA120" s="331"/>
      <c r="AB120" s="331"/>
      <c r="AC120" s="332"/>
      <c r="AD120" s="352"/>
      <c r="AE120" s="353"/>
      <c r="AF120" s="353"/>
      <c r="AG120" s="135"/>
      <c r="AH120" s="337">
        <f>入力ﾌｫｰﾑ!AH$40</f>
        <v>0</v>
      </c>
      <c r="AI120" s="338"/>
      <c r="AJ120" s="338"/>
      <c r="AK120" s="338"/>
      <c r="AL120" s="338"/>
      <c r="AM120" s="338"/>
      <c r="AN120" s="338"/>
      <c r="AO120" s="338"/>
      <c r="AP120" s="338"/>
      <c r="AQ120" s="136"/>
      <c r="AR120" s="337">
        <f>入力ﾌｫｰﾑ!AR$40</f>
        <v>0</v>
      </c>
      <c r="AS120" s="338"/>
      <c r="AT120" s="338"/>
      <c r="AU120" s="338"/>
      <c r="AV120" s="338"/>
      <c r="AW120" s="338"/>
      <c r="AX120" s="338"/>
      <c r="AY120" s="338"/>
      <c r="AZ120" s="338"/>
      <c r="BA120" s="136"/>
      <c r="BB120" s="337">
        <f>入力ﾌｫｰﾑ!BB$40</f>
        <v>0</v>
      </c>
      <c r="BC120" s="338"/>
      <c r="BD120" s="338"/>
      <c r="BE120" s="338"/>
      <c r="BF120" s="338"/>
      <c r="BG120" s="338"/>
      <c r="BH120" s="338"/>
      <c r="BI120" s="338"/>
      <c r="BJ120" s="338"/>
      <c r="BK120" s="136"/>
      <c r="BL120" s="21"/>
      <c r="BM120" s="119"/>
    </row>
    <row r="121" spans="1:65" s="112" customFormat="1" ht="20.100000000000001" customHeight="1" collapsed="1" x14ac:dyDescent="0.15">
      <c r="A121" s="21"/>
      <c r="B121" s="117"/>
      <c r="C121" s="117"/>
      <c r="D121" s="117"/>
      <c r="E121" s="117"/>
      <c r="F121" s="117"/>
      <c r="G121" s="117"/>
      <c r="H121" s="117"/>
      <c r="I121" s="117"/>
      <c r="J121" s="117"/>
      <c r="K121" s="117"/>
      <c r="L121" s="117"/>
      <c r="M121" s="117"/>
      <c r="N121" s="117"/>
      <c r="O121" s="21"/>
      <c r="P121" s="115"/>
      <c r="Q121" s="306" t="s">
        <v>48</v>
      </c>
      <c r="R121" s="307"/>
      <c r="S121" s="307"/>
      <c r="T121" s="307"/>
      <c r="U121" s="307"/>
      <c r="V121" s="307"/>
      <c r="W121" s="307"/>
      <c r="X121" s="307"/>
      <c r="Y121" s="307"/>
      <c r="Z121" s="307"/>
      <c r="AA121" s="307"/>
      <c r="AB121" s="307"/>
      <c r="AC121" s="308"/>
      <c r="AD121" s="309">
        <f>入力ﾌｫｰﾑ!$F$13</f>
        <v>0.1</v>
      </c>
      <c r="AE121" s="310"/>
      <c r="AF121" s="310"/>
      <c r="AG121" s="138"/>
      <c r="AH121" s="339">
        <f>入力ﾌｫｰﾑ!AH$41</f>
        <v>0</v>
      </c>
      <c r="AI121" s="340"/>
      <c r="AJ121" s="340"/>
      <c r="AK121" s="340"/>
      <c r="AL121" s="340"/>
      <c r="AM121" s="340"/>
      <c r="AN121" s="340"/>
      <c r="AO121" s="340"/>
      <c r="AP121" s="340"/>
      <c r="AQ121" s="139"/>
      <c r="AR121" s="339">
        <f>入力ﾌｫｰﾑ!AR$41</f>
        <v>0</v>
      </c>
      <c r="AS121" s="340"/>
      <c r="AT121" s="340"/>
      <c r="AU121" s="340"/>
      <c r="AV121" s="340"/>
      <c r="AW121" s="340"/>
      <c r="AX121" s="340"/>
      <c r="AY121" s="340"/>
      <c r="AZ121" s="340"/>
      <c r="BA121" s="139"/>
      <c r="BB121" s="339">
        <f>入力ﾌｫｰﾑ!BB$41</f>
        <v>0</v>
      </c>
      <c r="BC121" s="340"/>
      <c r="BD121" s="340"/>
      <c r="BE121" s="340"/>
      <c r="BF121" s="340"/>
      <c r="BG121" s="340"/>
      <c r="BH121" s="340"/>
      <c r="BI121" s="340"/>
      <c r="BJ121" s="340"/>
      <c r="BK121" s="139"/>
      <c r="BL121" s="21"/>
      <c r="BM121" s="119"/>
    </row>
    <row r="122" spans="1:65" s="112" customFormat="1" ht="20.100000000000001" hidden="1" customHeight="1" outlineLevel="1" x14ac:dyDescent="0.15">
      <c r="A122" s="21"/>
      <c r="B122" s="117"/>
      <c r="C122" s="117"/>
      <c r="D122" s="117"/>
      <c r="E122" s="117"/>
      <c r="F122" s="117"/>
      <c r="G122" s="117"/>
      <c r="H122" s="117"/>
      <c r="I122" s="117"/>
      <c r="J122" s="117"/>
      <c r="K122" s="117"/>
      <c r="L122" s="117"/>
      <c r="M122" s="117"/>
      <c r="N122" s="117"/>
      <c r="O122" s="21"/>
      <c r="P122" s="115"/>
      <c r="Q122" s="320" t="s">
        <v>22</v>
      </c>
      <c r="R122" s="321"/>
      <c r="S122" s="321"/>
      <c r="T122" s="321"/>
      <c r="U122" s="321"/>
      <c r="V122" s="321"/>
      <c r="W122" s="321"/>
      <c r="X122" s="321"/>
      <c r="Y122" s="321"/>
      <c r="Z122" s="321"/>
      <c r="AA122" s="321"/>
      <c r="AB122" s="321"/>
      <c r="AC122" s="322"/>
      <c r="AD122" s="323"/>
      <c r="AE122" s="324"/>
      <c r="AF122" s="324"/>
      <c r="AG122" s="141"/>
      <c r="AH122" s="343">
        <f>入力ﾌｫｰﾑ!AH$42</f>
        <v>0</v>
      </c>
      <c r="AI122" s="344"/>
      <c r="AJ122" s="344"/>
      <c r="AK122" s="344"/>
      <c r="AL122" s="344"/>
      <c r="AM122" s="344"/>
      <c r="AN122" s="344"/>
      <c r="AO122" s="344"/>
      <c r="AP122" s="344"/>
      <c r="AQ122" s="142"/>
      <c r="AR122" s="343">
        <f>入力ﾌｫｰﾑ!AR$42</f>
        <v>0</v>
      </c>
      <c r="AS122" s="344"/>
      <c r="AT122" s="344"/>
      <c r="AU122" s="344"/>
      <c r="AV122" s="344"/>
      <c r="AW122" s="344"/>
      <c r="AX122" s="344"/>
      <c r="AY122" s="344"/>
      <c r="AZ122" s="344"/>
      <c r="BA122" s="142"/>
      <c r="BB122" s="343">
        <f>入力ﾌｫｰﾑ!BB$42</f>
        <v>0</v>
      </c>
      <c r="BC122" s="344"/>
      <c r="BD122" s="344"/>
      <c r="BE122" s="344"/>
      <c r="BF122" s="344"/>
      <c r="BG122" s="344"/>
      <c r="BH122" s="344"/>
      <c r="BI122" s="344"/>
      <c r="BJ122" s="344"/>
      <c r="BK122" s="142"/>
      <c r="BL122" s="21"/>
      <c r="BM122" s="119"/>
    </row>
    <row r="123" spans="1:65" s="112" customFormat="1" ht="20.100000000000001" hidden="1" customHeight="1" outlineLevel="1" x14ac:dyDescent="0.15">
      <c r="A123" s="21"/>
      <c r="B123" s="117"/>
      <c r="C123" s="117"/>
      <c r="D123" s="117"/>
      <c r="E123" s="117"/>
      <c r="F123" s="117"/>
      <c r="G123" s="117"/>
      <c r="H123" s="117"/>
      <c r="I123" s="117"/>
      <c r="J123" s="117"/>
      <c r="K123" s="117"/>
      <c r="L123" s="117"/>
      <c r="M123" s="117"/>
      <c r="N123" s="117"/>
      <c r="O123" s="21"/>
      <c r="P123" s="115"/>
      <c r="Q123" s="330" t="s">
        <v>23</v>
      </c>
      <c r="R123" s="331"/>
      <c r="S123" s="331"/>
      <c r="T123" s="331"/>
      <c r="U123" s="331"/>
      <c r="V123" s="331"/>
      <c r="W123" s="331"/>
      <c r="X123" s="331"/>
      <c r="Y123" s="331"/>
      <c r="Z123" s="331"/>
      <c r="AA123" s="331"/>
      <c r="AB123" s="331"/>
      <c r="AC123" s="332"/>
      <c r="AD123" s="333"/>
      <c r="AE123" s="334"/>
      <c r="AF123" s="334"/>
      <c r="AG123" s="135"/>
      <c r="AH123" s="337">
        <f>入力ﾌｫｰﾑ!AH$43</f>
        <v>0</v>
      </c>
      <c r="AI123" s="338"/>
      <c r="AJ123" s="338"/>
      <c r="AK123" s="338"/>
      <c r="AL123" s="338"/>
      <c r="AM123" s="338"/>
      <c r="AN123" s="338"/>
      <c r="AO123" s="338"/>
      <c r="AP123" s="338"/>
      <c r="AQ123" s="136"/>
      <c r="AR123" s="337">
        <f>入力ﾌｫｰﾑ!AR$43</f>
        <v>0</v>
      </c>
      <c r="AS123" s="338"/>
      <c r="AT123" s="338"/>
      <c r="AU123" s="338"/>
      <c r="AV123" s="338"/>
      <c r="AW123" s="338"/>
      <c r="AX123" s="338"/>
      <c r="AY123" s="338"/>
      <c r="AZ123" s="338"/>
      <c r="BA123" s="136"/>
      <c r="BB123" s="337">
        <f>入力ﾌｫｰﾑ!BB$43</f>
        <v>0</v>
      </c>
      <c r="BC123" s="338"/>
      <c r="BD123" s="338"/>
      <c r="BE123" s="338"/>
      <c r="BF123" s="338"/>
      <c r="BG123" s="338"/>
      <c r="BH123" s="338"/>
      <c r="BI123" s="338"/>
      <c r="BJ123" s="338"/>
      <c r="BK123" s="136"/>
      <c r="BL123" s="21"/>
      <c r="BM123" s="119"/>
    </row>
    <row r="124" spans="1:65" s="112" customFormat="1" ht="20.100000000000001" customHeight="1" collapsed="1" x14ac:dyDescent="0.15">
      <c r="A124" s="21"/>
      <c r="B124" s="117"/>
      <c r="C124" s="117"/>
      <c r="D124" s="117"/>
      <c r="E124" s="117"/>
      <c r="F124" s="117"/>
      <c r="G124" s="117"/>
      <c r="H124" s="117"/>
      <c r="I124" s="117"/>
      <c r="J124" s="117"/>
      <c r="K124" s="117"/>
      <c r="L124" s="117"/>
      <c r="M124" s="117"/>
      <c r="N124" s="117"/>
      <c r="O124" s="21"/>
      <c r="P124" s="115"/>
      <c r="Q124" s="325" t="s">
        <v>50</v>
      </c>
      <c r="R124" s="326"/>
      <c r="S124" s="326"/>
      <c r="T124" s="326"/>
      <c r="U124" s="326"/>
      <c r="V124" s="326"/>
      <c r="W124" s="326"/>
      <c r="X124" s="326"/>
      <c r="Y124" s="326"/>
      <c r="Z124" s="326"/>
      <c r="AA124" s="326"/>
      <c r="AB124" s="326"/>
      <c r="AC124" s="327"/>
      <c r="AD124" s="328"/>
      <c r="AE124" s="329"/>
      <c r="AF124" s="329"/>
      <c r="AG124" s="131"/>
      <c r="AH124" s="339">
        <f>入力ﾌｫｰﾑ!AH$44</f>
        <v>0</v>
      </c>
      <c r="AI124" s="340"/>
      <c r="AJ124" s="340"/>
      <c r="AK124" s="340"/>
      <c r="AL124" s="340"/>
      <c r="AM124" s="340"/>
      <c r="AN124" s="340"/>
      <c r="AO124" s="340"/>
      <c r="AP124" s="340"/>
      <c r="AQ124" s="132"/>
      <c r="AR124" s="341">
        <f>入力ﾌｫｰﾑ!AR$44</f>
        <v>0</v>
      </c>
      <c r="AS124" s="342"/>
      <c r="AT124" s="342"/>
      <c r="AU124" s="342"/>
      <c r="AV124" s="342"/>
      <c r="AW124" s="342"/>
      <c r="AX124" s="342"/>
      <c r="AY124" s="342"/>
      <c r="AZ124" s="342"/>
      <c r="BA124" s="132"/>
      <c r="BB124" s="341">
        <f>入力ﾌｫｰﾑ!BB$44</f>
        <v>0</v>
      </c>
      <c r="BC124" s="342"/>
      <c r="BD124" s="342"/>
      <c r="BE124" s="342"/>
      <c r="BF124" s="342"/>
      <c r="BG124" s="342"/>
      <c r="BH124" s="342"/>
      <c r="BI124" s="342"/>
      <c r="BJ124" s="342"/>
      <c r="BK124" s="132"/>
      <c r="BL124" s="21"/>
      <c r="BM124" s="119"/>
    </row>
    <row r="125" spans="1:65" s="112" customFormat="1" ht="20.100000000000001" customHeight="1" x14ac:dyDescent="0.15">
      <c r="A125" s="21"/>
      <c r="B125" s="117"/>
      <c r="C125" s="117"/>
      <c r="D125" s="117"/>
      <c r="E125" s="117"/>
      <c r="F125" s="117"/>
      <c r="G125" s="117"/>
      <c r="H125" s="117"/>
      <c r="I125" s="117"/>
      <c r="J125" s="117"/>
      <c r="K125" s="117"/>
      <c r="L125" s="117"/>
      <c r="M125" s="117"/>
      <c r="N125" s="117"/>
      <c r="O125" s="134"/>
      <c r="P125" s="115"/>
      <c r="Q125" s="301" t="s">
        <v>51</v>
      </c>
      <c r="R125" s="302"/>
      <c r="S125" s="302"/>
      <c r="T125" s="302"/>
      <c r="U125" s="302"/>
      <c r="V125" s="302"/>
      <c r="W125" s="302"/>
      <c r="X125" s="302"/>
      <c r="Y125" s="302"/>
      <c r="Z125" s="302"/>
      <c r="AA125" s="302"/>
      <c r="AB125" s="302"/>
      <c r="AC125" s="303"/>
      <c r="AD125" s="304"/>
      <c r="AE125" s="305"/>
      <c r="AF125" s="305"/>
      <c r="AG125" s="127"/>
      <c r="AH125" s="335">
        <f>入力ﾌｫｰﾑ!AH$45</f>
        <v>0</v>
      </c>
      <c r="AI125" s="336"/>
      <c r="AJ125" s="336"/>
      <c r="AK125" s="336"/>
      <c r="AL125" s="336"/>
      <c r="AM125" s="336"/>
      <c r="AN125" s="336"/>
      <c r="AO125" s="336"/>
      <c r="AP125" s="336"/>
      <c r="AQ125" s="118"/>
      <c r="AR125" s="335">
        <f>入力ﾌｫｰﾑ!AR$45</f>
        <v>0</v>
      </c>
      <c r="AS125" s="336"/>
      <c r="AT125" s="336"/>
      <c r="AU125" s="336"/>
      <c r="AV125" s="336"/>
      <c r="AW125" s="336"/>
      <c r="AX125" s="336"/>
      <c r="AY125" s="336"/>
      <c r="AZ125" s="336"/>
      <c r="BA125" s="118"/>
      <c r="BB125" s="335">
        <f>入力ﾌｫｰﾑ!BB$45</f>
        <v>0</v>
      </c>
      <c r="BC125" s="336"/>
      <c r="BD125" s="336"/>
      <c r="BE125" s="336"/>
      <c r="BF125" s="336"/>
      <c r="BG125" s="336"/>
      <c r="BH125" s="336"/>
      <c r="BI125" s="336"/>
      <c r="BJ125" s="336"/>
      <c r="BK125" s="118"/>
      <c r="BL125" s="21"/>
      <c r="BM125" s="119"/>
    </row>
    <row r="126" spans="1:65" s="112" customFormat="1" x14ac:dyDescent="0.15">
      <c r="A126" s="21"/>
      <c r="B126" s="117"/>
      <c r="C126" s="117"/>
      <c r="D126" s="117"/>
      <c r="E126" s="117"/>
      <c r="F126" s="117"/>
      <c r="G126" s="117"/>
      <c r="H126" s="117"/>
      <c r="I126" s="117"/>
      <c r="J126" s="117"/>
      <c r="K126" s="117"/>
      <c r="L126" s="117"/>
      <c r="M126" s="117"/>
      <c r="N126" s="117"/>
      <c r="O126" s="117"/>
      <c r="P126" s="117"/>
      <c r="Q126" s="124" t="s">
        <v>19</v>
      </c>
      <c r="R126" s="316">
        <f>AR$4</f>
        <v>0.1</v>
      </c>
      <c r="S126" s="316"/>
      <c r="T126" s="125" t="s">
        <v>20</v>
      </c>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13"/>
      <c r="BL126" s="21"/>
      <c r="BM126" s="119"/>
    </row>
    <row r="127" spans="1:65" s="112" customFormat="1" ht="20.100000000000001" customHeight="1" x14ac:dyDescent="0.15">
      <c r="A127" s="21"/>
      <c r="B127" s="117"/>
      <c r="C127" s="117"/>
      <c r="D127" s="117"/>
      <c r="E127" s="117"/>
      <c r="F127" s="117"/>
      <c r="G127" s="117"/>
      <c r="H127" s="117"/>
      <c r="I127" s="117"/>
      <c r="J127" s="117"/>
      <c r="K127" s="117"/>
      <c r="L127" s="117"/>
      <c r="M127" s="117"/>
      <c r="N127" s="117"/>
      <c r="O127" s="117"/>
      <c r="P127" s="117"/>
      <c r="Q127" s="317"/>
      <c r="R127" s="318"/>
      <c r="S127" s="318"/>
      <c r="T127" s="318"/>
      <c r="U127" s="318"/>
      <c r="V127" s="318"/>
      <c r="W127" s="318"/>
      <c r="X127" s="318"/>
      <c r="Y127" s="318"/>
      <c r="Z127" s="318"/>
      <c r="AA127" s="318"/>
      <c r="AB127" s="318"/>
      <c r="AC127" s="319"/>
      <c r="AD127" s="304"/>
      <c r="AE127" s="305"/>
      <c r="AF127" s="305"/>
      <c r="AG127" s="127"/>
      <c r="AH127" s="354" t="s">
        <v>42</v>
      </c>
      <c r="AI127" s="355"/>
      <c r="AJ127" s="355"/>
      <c r="AK127" s="355"/>
      <c r="AL127" s="355"/>
      <c r="AM127" s="355"/>
      <c r="AN127" s="355"/>
      <c r="AO127" s="355"/>
      <c r="AP127" s="355"/>
      <c r="AQ127" s="356"/>
      <c r="AR127" s="354" t="s">
        <v>70</v>
      </c>
      <c r="AS127" s="355"/>
      <c r="AT127" s="355"/>
      <c r="AU127" s="355"/>
      <c r="AV127" s="355"/>
      <c r="AW127" s="355"/>
      <c r="AX127" s="355"/>
      <c r="AY127" s="355"/>
      <c r="AZ127" s="355"/>
      <c r="BA127" s="356"/>
      <c r="BB127" s="354" t="s">
        <v>43</v>
      </c>
      <c r="BC127" s="355"/>
      <c r="BD127" s="355"/>
      <c r="BE127" s="355"/>
      <c r="BF127" s="355"/>
      <c r="BG127" s="355"/>
      <c r="BH127" s="355"/>
      <c r="BI127" s="355"/>
      <c r="BJ127" s="355"/>
      <c r="BK127" s="356"/>
      <c r="BL127" s="21"/>
      <c r="BM127" s="119"/>
    </row>
    <row r="128" spans="1:65" s="112" customFormat="1" ht="20.100000000000001" customHeight="1" x14ac:dyDescent="0.15">
      <c r="A128" s="21"/>
      <c r="B128" s="117"/>
      <c r="C128" s="117"/>
      <c r="D128" s="117"/>
      <c r="E128" s="117"/>
      <c r="F128" s="117"/>
      <c r="G128" s="117"/>
      <c r="H128" s="117"/>
      <c r="I128" s="117"/>
      <c r="J128" s="117"/>
      <c r="K128" s="117"/>
      <c r="L128" s="117"/>
      <c r="M128" s="117"/>
      <c r="N128" s="117"/>
      <c r="O128" s="117"/>
      <c r="P128" s="117"/>
      <c r="Q128" s="311" t="s">
        <v>44</v>
      </c>
      <c r="R128" s="312"/>
      <c r="S128" s="312"/>
      <c r="T128" s="312"/>
      <c r="U128" s="312"/>
      <c r="V128" s="312"/>
      <c r="W128" s="312"/>
      <c r="X128" s="312"/>
      <c r="Y128" s="312"/>
      <c r="Z128" s="312"/>
      <c r="AA128" s="312"/>
      <c r="AB128" s="312"/>
      <c r="AC128" s="313"/>
      <c r="AD128" s="314"/>
      <c r="AE128" s="315"/>
      <c r="AF128" s="315"/>
      <c r="AG128" s="128"/>
      <c r="AH128" s="350">
        <f>入力ﾌｫｰﾑ!AH$48</f>
        <v>0</v>
      </c>
      <c r="AI128" s="351"/>
      <c r="AJ128" s="351"/>
      <c r="AK128" s="351"/>
      <c r="AL128" s="351"/>
      <c r="AM128" s="351"/>
      <c r="AN128" s="351"/>
      <c r="AO128" s="351"/>
      <c r="AP128" s="351"/>
      <c r="AQ128" s="129"/>
      <c r="AR128" s="350">
        <f>入力ﾌｫｰﾑ!AR$48</f>
        <v>0</v>
      </c>
      <c r="AS128" s="351"/>
      <c r="AT128" s="351"/>
      <c r="AU128" s="351"/>
      <c r="AV128" s="351"/>
      <c r="AW128" s="351"/>
      <c r="AX128" s="351"/>
      <c r="AY128" s="351"/>
      <c r="AZ128" s="351"/>
      <c r="BA128" s="129"/>
      <c r="BB128" s="350">
        <f>入力ﾌｫｰﾑ!BB$48</f>
        <v>0</v>
      </c>
      <c r="BC128" s="351"/>
      <c r="BD128" s="351"/>
      <c r="BE128" s="351"/>
      <c r="BF128" s="351"/>
      <c r="BG128" s="351"/>
      <c r="BH128" s="351"/>
      <c r="BI128" s="351"/>
      <c r="BJ128" s="351"/>
      <c r="BK128" s="129"/>
      <c r="BL128" s="21"/>
      <c r="BM128" s="119"/>
    </row>
    <row r="129" spans="1:65" s="112" customFormat="1" ht="20.100000000000001" customHeight="1" x14ac:dyDescent="0.15">
      <c r="A129" s="21"/>
      <c r="B129" s="117"/>
      <c r="C129" s="117"/>
      <c r="D129" s="117"/>
      <c r="E129" s="117"/>
      <c r="F129" s="117"/>
      <c r="G129" s="117"/>
      <c r="H129" s="117"/>
      <c r="I129" s="117"/>
      <c r="J129" s="117"/>
      <c r="K129" s="117"/>
      <c r="L129" s="117"/>
      <c r="M129" s="117"/>
      <c r="N129" s="117"/>
      <c r="O129" s="117"/>
      <c r="P129" s="117"/>
      <c r="Q129" s="325" t="s">
        <v>45</v>
      </c>
      <c r="R129" s="326"/>
      <c r="S129" s="326"/>
      <c r="T129" s="326"/>
      <c r="U129" s="326"/>
      <c r="V129" s="326"/>
      <c r="W129" s="326"/>
      <c r="X129" s="326"/>
      <c r="Y129" s="326"/>
      <c r="Z129" s="326"/>
      <c r="AA129" s="326"/>
      <c r="AB129" s="326"/>
      <c r="AC129" s="327"/>
      <c r="AD129" s="328"/>
      <c r="AE129" s="329"/>
      <c r="AF129" s="329"/>
      <c r="AG129" s="131"/>
      <c r="AH129" s="341">
        <f>入力ﾌｫｰﾑ!AH$49</f>
        <v>0</v>
      </c>
      <c r="AI129" s="342"/>
      <c r="AJ129" s="342"/>
      <c r="AK129" s="342"/>
      <c r="AL129" s="342"/>
      <c r="AM129" s="342"/>
      <c r="AN129" s="342"/>
      <c r="AO129" s="342"/>
      <c r="AP129" s="342"/>
      <c r="AQ129" s="132"/>
      <c r="AR129" s="341">
        <f>入力ﾌｫｰﾑ!AR$49</f>
        <v>0</v>
      </c>
      <c r="AS129" s="342"/>
      <c r="AT129" s="342"/>
      <c r="AU129" s="342"/>
      <c r="AV129" s="342"/>
      <c r="AW129" s="342"/>
      <c r="AX129" s="342"/>
      <c r="AY129" s="342"/>
      <c r="AZ129" s="342"/>
      <c r="BA129" s="132"/>
      <c r="BB129" s="341">
        <f>入力ﾌｫｰﾑ!BB$49</f>
        <v>0</v>
      </c>
      <c r="BC129" s="342"/>
      <c r="BD129" s="342"/>
      <c r="BE129" s="342"/>
      <c r="BF129" s="342"/>
      <c r="BG129" s="342"/>
      <c r="BH129" s="342"/>
      <c r="BI129" s="342"/>
      <c r="BJ129" s="342"/>
      <c r="BK129" s="132"/>
      <c r="BL129" s="21"/>
      <c r="BM129" s="119"/>
    </row>
    <row r="130" spans="1:65" s="112" customFormat="1" ht="20.100000000000001" customHeight="1" x14ac:dyDescent="0.15">
      <c r="A130" s="21"/>
      <c r="B130" s="117"/>
      <c r="C130" s="117"/>
      <c r="D130" s="117"/>
      <c r="E130" s="117"/>
      <c r="F130" s="117"/>
      <c r="G130" s="117"/>
      <c r="H130" s="117"/>
      <c r="I130" s="117"/>
      <c r="J130" s="117"/>
      <c r="K130" s="117"/>
      <c r="L130" s="117"/>
      <c r="M130" s="117"/>
      <c r="N130" s="117"/>
      <c r="O130" s="123"/>
      <c r="P130" s="123"/>
      <c r="Q130" s="311" t="s">
        <v>46</v>
      </c>
      <c r="R130" s="312"/>
      <c r="S130" s="312"/>
      <c r="T130" s="312"/>
      <c r="U130" s="312"/>
      <c r="V130" s="312"/>
      <c r="W130" s="312"/>
      <c r="X130" s="312"/>
      <c r="Y130" s="312"/>
      <c r="Z130" s="312"/>
      <c r="AA130" s="312"/>
      <c r="AB130" s="312"/>
      <c r="AC130" s="313"/>
      <c r="AD130" s="314"/>
      <c r="AE130" s="315"/>
      <c r="AF130" s="315"/>
      <c r="AG130" s="128"/>
      <c r="AH130" s="350">
        <f>入力ﾌｫｰﾑ!AH$50</f>
        <v>0</v>
      </c>
      <c r="AI130" s="351"/>
      <c r="AJ130" s="351"/>
      <c r="AK130" s="351"/>
      <c r="AL130" s="351"/>
      <c r="AM130" s="351"/>
      <c r="AN130" s="351"/>
      <c r="AO130" s="351"/>
      <c r="AP130" s="351"/>
      <c r="AQ130" s="129"/>
      <c r="AR130" s="350">
        <f>入力ﾌｫｰﾑ!AR$50</f>
        <v>0</v>
      </c>
      <c r="AS130" s="351"/>
      <c r="AT130" s="351"/>
      <c r="AU130" s="351"/>
      <c r="AV130" s="351"/>
      <c r="AW130" s="351"/>
      <c r="AX130" s="351"/>
      <c r="AY130" s="351"/>
      <c r="AZ130" s="351"/>
      <c r="BA130" s="129"/>
      <c r="BB130" s="350">
        <f>入力ﾌｫｰﾑ!BB$50</f>
        <v>0</v>
      </c>
      <c r="BC130" s="351"/>
      <c r="BD130" s="351"/>
      <c r="BE130" s="351"/>
      <c r="BF130" s="351"/>
      <c r="BG130" s="351"/>
      <c r="BH130" s="351"/>
      <c r="BI130" s="351"/>
      <c r="BJ130" s="351"/>
      <c r="BK130" s="129"/>
      <c r="BL130" s="21"/>
      <c r="BM130" s="119"/>
    </row>
    <row r="131" spans="1:65" s="112" customFormat="1" ht="20.100000000000001" customHeight="1" x14ac:dyDescent="0.15">
      <c r="A131" s="21"/>
      <c r="B131" s="117"/>
      <c r="C131" s="117"/>
      <c r="D131" s="117"/>
      <c r="E131" s="117"/>
      <c r="F131" s="117"/>
      <c r="G131" s="117"/>
      <c r="H131" s="117"/>
      <c r="I131" s="117"/>
      <c r="J131" s="117"/>
      <c r="K131" s="117"/>
      <c r="L131" s="117"/>
      <c r="M131" s="117"/>
      <c r="N131" s="117"/>
      <c r="O131" s="21"/>
      <c r="P131" s="115"/>
      <c r="Q131" s="325" t="s">
        <v>47</v>
      </c>
      <c r="R131" s="326"/>
      <c r="S131" s="326"/>
      <c r="T131" s="326"/>
      <c r="U131" s="326"/>
      <c r="V131" s="326"/>
      <c r="W131" s="326"/>
      <c r="X131" s="326"/>
      <c r="Y131" s="326"/>
      <c r="Z131" s="326"/>
      <c r="AA131" s="326"/>
      <c r="AB131" s="326"/>
      <c r="AC131" s="327"/>
      <c r="AD131" s="328"/>
      <c r="AE131" s="329"/>
      <c r="AF131" s="329"/>
      <c r="AG131" s="131"/>
      <c r="AH131" s="341">
        <f>入力ﾌｫｰﾑ!AH$51</f>
        <v>0</v>
      </c>
      <c r="AI131" s="342"/>
      <c r="AJ131" s="342"/>
      <c r="AK131" s="342"/>
      <c r="AL131" s="342"/>
      <c r="AM131" s="342"/>
      <c r="AN131" s="342"/>
      <c r="AO131" s="342"/>
      <c r="AP131" s="342"/>
      <c r="AQ131" s="132"/>
      <c r="AR131" s="341">
        <f>入力ﾌｫｰﾑ!AR$51</f>
        <v>0</v>
      </c>
      <c r="AS131" s="342"/>
      <c r="AT131" s="342"/>
      <c r="AU131" s="342"/>
      <c r="AV131" s="342"/>
      <c r="AW131" s="342"/>
      <c r="AX131" s="342"/>
      <c r="AY131" s="342"/>
      <c r="AZ131" s="342"/>
      <c r="BA131" s="132"/>
      <c r="BB131" s="341">
        <f>入力ﾌｫｰﾑ!BB$51</f>
        <v>0</v>
      </c>
      <c r="BC131" s="342"/>
      <c r="BD131" s="342"/>
      <c r="BE131" s="342"/>
      <c r="BF131" s="342"/>
      <c r="BG131" s="342"/>
      <c r="BH131" s="342"/>
      <c r="BI131" s="342"/>
      <c r="BJ131" s="342"/>
      <c r="BK131" s="132"/>
      <c r="BL131" s="21"/>
      <c r="BM131" s="119"/>
    </row>
    <row r="132" spans="1:65" s="112" customFormat="1" ht="20.100000000000001" hidden="1" customHeight="1" outlineLevel="1" x14ac:dyDescent="0.15">
      <c r="A132" s="21"/>
      <c r="B132" s="117"/>
      <c r="C132" s="117"/>
      <c r="D132" s="117"/>
      <c r="E132" s="117"/>
      <c r="F132" s="117"/>
      <c r="G132" s="117"/>
      <c r="H132" s="117"/>
      <c r="I132" s="117"/>
      <c r="J132" s="117"/>
      <c r="K132" s="117"/>
      <c r="L132" s="117"/>
      <c r="M132" s="117"/>
      <c r="N132" s="117"/>
      <c r="O132" s="21"/>
      <c r="P132" s="115"/>
      <c r="Q132" s="345" t="s">
        <v>22</v>
      </c>
      <c r="R132" s="346"/>
      <c r="S132" s="346"/>
      <c r="T132" s="346"/>
      <c r="U132" s="346"/>
      <c r="V132" s="346"/>
      <c r="W132" s="346"/>
      <c r="X132" s="346"/>
      <c r="Y132" s="346"/>
      <c r="Z132" s="346"/>
      <c r="AA132" s="346"/>
      <c r="AB132" s="346"/>
      <c r="AC132" s="347"/>
      <c r="AD132" s="348"/>
      <c r="AE132" s="349"/>
      <c r="AF132" s="349"/>
      <c r="AG132" s="128"/>
      <c r="AH132" s="350">
        <f>入力ﾌｫｰﾑ!AH$52</f>
        <v>0</v>
      </c>
      <c r="AI132" s="351"/>
      <c r="AJ132" s="351"/>
      <c r="AK132" s="351"/>
      <c r="AL132" s="351"/>
      <c r="AM132" s="351"/>
      <c r="AN132" s="351"/>
      <c r="AO132" s="351"/>
      <c r="AP132" s="351"/>
      <c r="AQ132" s="129"/>
      <c r="AR132" s="350">
        <f>入力ﾌｫｰﾑ!AR$52</f>
        <v>0</v>
      </c>
      <c r="AS132" s="351"/>
      <c r="AT132" s="351"/>
      <c r="AU132" s="351"/>
      <c r="AV132" s="351"/>
      <c r="AW132" s="351"/>
      <c r="AX132" s="351"/>
      <c r="AY132" s="351"/>
      <c r="AZ132" s="351"/>
      <c r="BA132" s="129"/>
      <c r="BB132" s="350">
        <f>入力ﾌｫｰﾑ!BB$52</f>
        <v>0</v>
      </c>
      <c r="BC132" s="351"/>
      <c r="BD132" s="351"/>
      <c r="BE132" s="351"/>
      <c r="BF132" s="351"/>
      <c r="BG132" s="351"/>
      <c r="BH132" s="351"/>
      <c r="BI132" s="351"/>
      <c r="BJ132" s="351"/>
      <c r="BK132" s="129"/>
      <c r="BL132" s="21"/>
      <c r="BM132" s="119"/>
    </row>
    <row r="133" spans="1:65" s="112" customFormat="1" ht="20.100000000000001" hidden="1" customHeight="1" outlineLevel="1" x14ac:dyDescent="0.15">
      <c r="A133" s="21"/>
      <c r="B133" s="117"/>
      <c r="C133" s="117"/>
      <c r="D133" s="117"/>
      <c r="E133" s="117"/>
      <c r="F133" s="117"/>
      <c r="G133" s="117"/>
      <c r="H133" s="117"/>
      <c r="I133" s="117"/>
      <c r="J133" s="117"/>
      <c r="K133" s="117"/>
      <c r="L133" s="117"/>
      <c r="M133" s="117"/>
      <c r="N133" s="117"/>
      <c r="O133" s="21"/>
      <c r="P133" s="115"/>
      <c r="Q133" s="330" t="s">
        <v>23</v>
      </c>
      <c r="R133" s="331"/>
      <c r="S133" s="331"/>
      <c r="T133" s="331"/>
      <c r="U133" s="331"/>
      <c r="V133" s="331"/>
      <c r="W133" s="331"/>
      <c r="X133" s="331"/>
      <c r="Y133" s="331"/>
      <c r="Z133" s="331"/>
      <c r="AA133" s="331"/>
      <c r="AB133" s="331"/>
      <c r="AC133" s="332"/>
      <c r="AD133" s="352"/>
      <c r="AE133" s="353"/>
      <c r="AF133" s="353"/>
      <c r="AG133" s="135"/>
      <c r="AH133" s="337">
        <f>入力ﾌｫｰﾑ!AH$53</f>
        <v>0</v>
      </c>
      <c r="AI133" s="338"/>
      <c r="AJ133" s="338"/>
      <c r="AK133" s="338"/>
      <c r="AL133" s="338"/>
      <c r="AM133" s="338"/>
      <c r="AN133" s="338"/>
      <c r="AO133" s="338"/>
      <c r="AP133" s="338"/>
      <c r="AQ133" s="136"/>
      <c r="AR133" s="337">
        <f>入力ﾌｫｰﾑ!AR$53</f>
        <v>0</v>
      </c>
      <c r="AS133" s="338"/>
      <c r="AT133" s="338"/>
      <c r="AU133" s="338"/>
      <c r="AV133" s="338"/>
      <c r="AW133" s="338"/>
      <c r="AX133" s="338"/>
      <c r="AY133" s="338"/>
      <c r="AZ133" s="338"/>
      <c r="BA133" s="136"/>
      <c r="BB133" s="337">
        <f>入力ﾌｫｰﾑ!BB$53</f>
        <v>0</v>
      </c>
      <c r="BC133" s="338"/>
      <c r="BD133" s="338"/>
      <c r="BE133" s="338"/>
      <c r="BF133" s="338"/>
      <c r="BG133" s="338"/>
      <c r="BH133" s="338"/>
      <c r="BI133" s="338"/>
      <c r="BJ133" s="338"/>
      <c r="BK133" s="136"/>
      <c r="BL133" s="21"/>
      <c r="BM133" s="119"/>
    </row>
    <row r="134" spans="1:65" s="112" customFormat="1" ht="20.100000000000001" customHeight="1" collapsed="1" x14ac:dyDescent="0.15">
      <c r="A134" s="21"/>
      <c r="B134" s="117"/>
      <c r="C134" s="117"/>
      <c r="D134" s="117"/>
      <c r="E134" s="117"/>
      <c r="F134" s="117"/>
      <c r="G134" s="117"/>
      <c r="H134" s="117"/>
      <c r="I134" s="117"/>
      <c r="J134" s="117"/>
      <c r="K134" s="117"/>
      <c r="L134" s="117"/>
      <c r="M134" s="117"/>
      <c r="N134" s="117"/>
      <c r="O134" s="21"/>
      <c r="P134" s="115"/>
      <c r="Q134" s="306" t="s">
        <v>48</v>
      </c>
      <c r="R134" s="307"/>
      <c r="S134" s="307"/>
      <c r="T134" s="307"/>
      <c r="U134" s="307"/>
      <c r="V134" s="307"/>
      <c r="W134" s="307"/>
      <c r="X134" s="307"/>
      <c r="Y134" s="307"/>
      <c r="Z134" s="307"/>
      <c r="AA134" s="307"/>
      <c r="AB134" s="307"/>
      <c r="AC134" s="308"/>
      <c r="AD134" s="309">
        <f>入力ﾌｫｰﾑ!$F$13</f>
        <v>0.1</v>
      </c>
      <c r="AE134" s="310"/>
      <c r="AF134" s="310"/>
      <c r="AG134" s="138"/>
      <c r="AH134" s="339">
        <f>入力ﾌｫｰﾑ!AH$54</f>
        <v>0</v>
      </c>
      <c r="AI134" s="340"/>
      <c r="AJ134" s="340"/>
      <c r="AK134" s="340"/>
      <c r="AL134" s="340"/>
      <c r="AM134" s="340"/>
      <c r="AN134" s="340"/>
      <c r="AO134" s="340"/>
      <c r="AP134" s="340"/>
      <c r="AQ134" s="139"/>
      <c r="AR134" s="339">
        <f>入力ﾌｫｰﾑ!AR$54</f>
        <v>0</v>
      </c>
      <c r="AS134" s="340"/>
      <c r="AT134" s="340"/>
      <c r="AU134" s="340"/>
      <c r="AV134" s="340"/>
      <c r="AW134" s="340"/>
      <c r="AX134" s="340"/>
      <c r="AY134" s="340"/>
      <c r="AZ134" s="340"/>
      <c r="BA134" s="139"/>
      <c r="BB134" s="339">
        <f>入力ﾌｫｰﾑ!BB$54</f>
        <v>0</v>
      </c>
      <c r="BC134" s="340"/>
      <c r="BD134" s="340"/>
      <c r="BE134" s="340"/>
      <c r="BF134" s="340"/>
      <c r="BG134" s="340"/>
      <c r="BH134" s="340"/>
      <c r="BI134" s="340"/>
      <c r="BJ134" s="340"/>
      <c r="BK134" s="139"/>
      <c r="BL134" s="21"/>
      <c r="BM134" s="119"/>
    </row>
    <row r="135" spans="1:65" s="112" customFormat="1" ht="20.100000000000001" hidden="1" customHeight="1" outlineLevel="1" x14ac:dyDescent="0.15">
      <c r="A135" s="21"/>
      <c r="B135" s="117"/>
      <c r="C135" s="117"/>
      <c r="D135" s="117"/>
      <c r="E135" s="117"/>
      <c r="F135" s="117"/>
      <c r="G135" s="117"/>
      <c r="H135" s="117"/>
      <c r="I135" s="117"/>
      <c r="J135" s="117"/>
      <c r="K135" s="117"/>
      <c r="L135" s="117"/>
      <c r="M135" s="117"/>
      <c r="N135" s="117"/>
      <c r="O135" s="21"/>
      <c r="P135" s="115"/>
      <c r="Q135" s="320" t="s">
        <v>22</v>
      </c>
      <c r="R135" s="321"/>
      <c r="S135" s="321"/>
      <c r="T135" s="321"/>
      <c r="U135" s="321"/>
      <c r="V135" s="321"/>
      <c r="W135" s="321"/>
      <c r="X135" s="321"/>
      <c r="Y135" s="321"/>
      <c r="Z135" s="321"/>
      <c r="AA135" s="321"/>
      <c r="AB135" s="321"/>
      <c r="AC135" s="322"/>
      <c r="AD135" s="323"/>
      <c r="AE135" s="324"/>
      <c r="AF135" s="324"/>
      <c r="AG135" s="141"/>
      <c r="AH135" s="343">
        <f>入力ﾌｫｰﾑ!AH$55</f>
        <v>0</v>
      </c>
      <c r="AI135" s="344"/>
      <c r="AJ135" s="344"/>
      <c r="AK135" s="344"/>
      <c r="AL135" s="344"/>
      <c r="AM135" s="344"/>
      <c r="AN135" s="344"/>
      <c r="AO135" s="344"/>
      <c r="AP135" s="344"/>
      <c r="AQ135" s="142"/>
      <c r="AR135" s="343">
        <f>入力ﾌｫｰﾑ!AR$55</f>
        <v>0</v>
      </c>
      <c r="AS135" s="344"/>
      <c r="AT135" s="344"/>
      <c r="AU135" s="344"/>
      <c r="AV135" s="344"/>
      <c r="AW135" s="344"/>
      <c r="AX135" s="344"/>
      <c r="AY135" s="344"/>
      <c r="AZ135" s="344"/>
      <c r="BA135" s="142"/>
      <c r="BB135" s="343">
        <f>入力ﾌｫｰﾑ!BB$55</f>
        <v>0</v>
      </c>
      <c r="BC135" s="344"/>
      <c r="BD135" s="344"/>
      <c r="BE135" s="344"/>
      <c r="BF135" s="344"/>
      <c r="BG135" s="344"/>
      <c r="BH135" s="344"/>
      <c r="BI135" s="344"/>
      <c r="BJ135" s="344"/>
      <c r="BK135" s="142"/>
      <c r="BL135" s="21"/>
      <c r="BM135" s="119"/>
    </row>
    <row r="136" spans="1:65" s="112" customFormat="1" ht="20.100000000000001" hidden="1" customHeight="1" outlineLevel="1" x14ac:dyDescent="0.15">
      <c r="A136" s="21"/>
      <c r="B136" s="117"/>
      <c r="C136" s="117"/>
      <c r="D136" s="117"/>
      <c r="E136" s="117"/>
      <c r="F136" s="117"/>
      <c r="G136" s="117"/>
      <c r="H136" s="117"/>
      <c r="I136" s="117"/>
      <c r="J136" s="117"/>
      <c r="K136" s="117"/>
      <c r="L136" s="117"/>
      <c r="M136" s="117"/>
      <c r="N136" s="117"/>
      <c r="O136" s="21"/>
      <c r="P136" s="115"/>
      <c r="Q136" s="330" t="s">
        <v>23</v>
      </c>
      <c r="R136" s="331"/>
      <c r="S136" s="331"/>
      <c r="T136" s="331"/>
      <c r="U136" s="331"/>
      <c r="V136" s="331"/>
      <c r="W136" s="331"/>
      <c r="X136" s="331"/>
      <c r="Y136" s="331"/>
      <c r="Z136" s="331"/>
      <c r="AA136" s="331"/>
      <c r="AB136" s="331"/>
      <c r="AC136" s="332"/>
      <c r="AD136" s="333"/>
      <c r="AE136" s="334"/>
      <c r="AF136" s="334"/>
      <c r="AG136" s="135"/>
      <c r="AH136" s="337">
        <f>入力ﾌｫｰﾑ!AH$56</f>
        <v>0</v>
      </c>
      <c r="AI136" s="338"/>
      <c r="AJ136" s="338"/>
      <c r="AK136" s="338"/>
      <c r="AL136" s="338"/>
      <c r="AM136" s="338"/>
      <c r="AN136" s="338"/>
      <c r="AO136" s="338"/>
      <c r="AP136" s="338"/>
      <c r="AQ136" s="136"/>
      <c r="AR136" s="337">
        <f>入力ﾌｫｰﾑ!AR$56</f>
        <v>0</v>
      </c>
      <c r="AS136" s="338"/>
      <c r="AT136" s="338"/>
      <c r="AU136" s="338"/>
      <c r="AV136" s="338"/>
      <c r="AW136" s="338"/>
      <c r="AX136" s="338"/>
      <c r="AY136" s="338"/>
      <c r="AZ136" s="338"/>
      <c r="BA136" s="136"/>
      <c r="BB136" s="337">
        <f>入力ﾌｫｰﾑ!BB$56</f>
        <v>0</v>
      </c>
      <c r="BC136" s="338"/>
      <c r="BD136" s="338"/>
      <c r="BE136" s="338"/>
      <c r="BF136" s="338"/>
      <c r="BG136" s="338"/>
      <c r="BH136" s="338"/>
      <c r="BI136" s="338"/>
      <c r="BJ136" s="338"/>
      <c r="BK136" s="136"/>
      <c r="BL136" s="21"/>
      <c r="BM136" s="119"/>
    </row>
    <row r="137" spans="1:65" s="112" customFormat="1" ht="20.100000000000001" customHeight="1" collapsed="1" x14ac:dyDescent="0.15">
      <c r="A137" s="21"/>
      <c r="B137" s="117"/>
      <c r="C137" s="117"/>
      <c r="D137" s="117"/>
      <c r="E137" s="117"/>
      <c r="F137" s="117"/>
      <c r="G137" s="117"/>
      <c r="H137" s="117"/>
      <c r="I137" s="117"/>
      <c r="J137" s="117"/>
      <c r="K137" s="117"/>
      <c r="L137" s="117"/>
      <c r="M137" s="117"/>
      <c r="N137" s="117"/>
      <c r="O137" s="21"/>
      <c r="P137" s="115"/>
      <c r="Q137" s="325" t="s">
        <v>50</v>
      </c>
      <c r="R137" s="326"/>
      <c r="S137" s="326"/>
      <c r="T137" s="326"/>
      <c r="U137" s="326"/>
      <c r="V137" s="326"/>
      <c r="W137" s="326"/>
      <c r="X137" s="326"/>
      <c r="Y137" s="326"/>
      <c r="Z137" s="326"/>
      <c r="AA137" s="326"/>
      <c r="AB137" s="326"/>
      <c r="AC137" s="327"/>
      <c r="AD137" s="328"/>
      <c r="AE137" s="329"/>
      <c r="AF137" s="329"/>
      <c r="AG137" s="131"/>
      <c r="AH137" s="339">
        <f>入力ﾌｫｰﾑ!AH$57</f>
        <v>0</v>
      </c>
      <c r="AI137" s="340"/>
      <c r="AJ137" s="340"/>
      <c r="AK137" s="340"/>
      <c r="AL137" s="340"/>
      <c r="AM137" s="340"/>
      <c r="AN137" s="340"/>
      <c r="AO137" s="340"/>
      <c r="AP137" s="340"/>
      <c r="AQ137" s="132"/>
      <c r="AR137" s="341">
        <f>入力ﾌｫｰﾑ!AR$57</f>
        <v>0</v>
      </c>
      <c r="AS137" s="342"/>
      <c r="AT137" s="342"/>
      <c r="AU137" s="342"/>
      <c r="AV137" s="342"/>
      <c r="AW137" s="342"/>
      <c r="AX137" s="342"/>
      <c r="AY137" s="342"/>
      <c r="AZ137" s="342"/>
      <c r="BA137" s="132"/>
      <c r="BB137" s="341">
        <f>入力ﾌｫｰﾑ!BB$57</f>
        <v>0</v>
      </c>
      <c r="BC137" s="342"/>
      <c r="BD137" s="342"/>
      <c r="BE137" s="342"/>
      <c r="BF137" s="342"/>
      <c r="BG137" s="342"/>
      <c r="BH137" s="342"/>
      <c r="BI137" s="342"/>
      <c r="BJ137" s="342"/>
      <c r="BK137" s="132"/>
      <c r="BL137" s="21"/>
      <c r="BM137" s="119"/>
    </row>
    <row r="138" spans="1:65" s="112" customFormat="1" ht="20.100000000000001" customHeight="1" x14ac:dyDescent="0.15">
      <c r="A138" s="21"/>
      <c r="B138" s="367" t="s">
        <v>28</v>
      </c>
      <c r="C138" s="367"/>
      <c r="D138" s="367"/>
      <c r="E138" s="367"/>
      <c r="F138" s="367"/>
      <c r="G138" s="367"/>
      <c r="H138" s="367"/>
      <c r="I138" s="367"/>
      <c r="J138" s="367"/>
      <c r="K138" s="367"/>
      <c r="L138" s="367"/>
      <c r="M138" s="367"/>
      <c r="N138" s="367"/>
      <c r="O138" s="367"/>
      <c r="P138" s="115"/>
      <c r="Q138" s="301" t="s">
        <v>51</v>
      </c>
      <c r="R138" s="302"/>
      <c r="S138" s="302"/>
      <c r="T138" s="302"/>
      <c r="U138" s="302"/>
      <c r="V138" s="302"/>
      <c r="W138" s="302"/>
      <c r="X138" s="302"/>
      <c r="Y138" s="302"/>
      <c r="Z138" s="302"/>
      <c r="AA138" s="302"/>
      <c r="AB138" s="302"/>
      <c r="AC138" s="303"/>
      <c r="AD138" s="304"/>
      <c r="AE138" s="305"/>
      <c r="AF138" s="305"/>
      <c r="AG138" s="127"/>
      <c r="AH138" s="335">
        <f>入力ﾌｫｰﾑ!AH$58</f>
        <v>0</v>
      </c>
      <c r="AI138" s="336"/>
      <c r="AJ138" s="336"/>
      <c r="AK138" s="336"/>
      <c r="AL138" s="336"/>
      <c r="AM138" s="336"/>
      <c r="AN138" s="336"/>
      <c r="AO138" s="336"/>
      <c r="AP138" s="336"/>
      <c r="AQ138" s="118"/>
      <c r="AR138" s="335">
        <f>入力ﾌｫｰﾑ!AR$58</f>
        <v>0</v>
      </c>
      <c r="AS138" s="336"/>
      <c r="AT138" s="336"/>
      <c r="AU138" s="336"/>
      <c r="AV138" s="336"/>
      <c r="AW138" s="336"/>
      <c r="AX138" s="336"/>
      <c r="AY138" s="336"/>
      <c r="AZ138" s="336"/>
      <c r="BA138" s="118"/>
      <c r="BB138" s="335">
        <f>入力ﾌｫｰﾑ!BB$58</f>
        <v>0</v>
      </c>
      <c r="BC138" s="336"/>
      <c r="BD138" s="336"/>
      <c r="BE138" s="336"/>
      <c r="BF138" s="336"/>
      <c r="BG138" s="336"/>
      <c r="BH138" s="336"/>
      <c r="BI138" s="336"/>
      <c r="BJ138" s="336"/>
      <c r="BK138" s="118"/>
      <c r="BL138" s="21"/>
      <c r="BM138" s="119"/>
    </row>
  </sheetData>
  <sheetProtection algorithmName="SHA-512" hashValue="D+CsMAhizN+3MF1juNLVequBzb3Y03U2dufccOo+RJTz2QEVDOePznTB9K+KbF0v1/T1+WoJ9FL1rUzjmJfGNw==" saltValue="WAlZ0sTgxRkGAlhkZJ3igw==" spinCount="100000" sheet="1" formatCells="0" formatRows="0"/>
  <mergeCells count="651">
    <mergeCell ref="B138:O138"/>
    <mergeCell ref="B46:O46"/>
    <mergeCell ref="BB5:BJ5"/>
    <mergeCell ref="B4:F4"/>
    <mergeCell ref="Z4:AE4"/>
    <mergeCell ref="AF4:AG4"/>
    <mergeCell ref="AH4:AP4"/>
    <mergeCell ref="AR4:AZ4"/>
    <mergeCell ref="BB4:BJ4"/>
    <mergeCell ref="R8:S8"/>
    <mergeCell ref="Q9:AC9"/>
    <mergeCell ref="AD9:AF9"/>
    <mergeCell ref="AH9:AQ9"/>
    <mergeCell ref="AR9:BA9"/>
    <mergeCell ref="BB9:BK9"/>
    <mergeCell ref="Z7:AE7"/>
    <mergeCell ref="AF7:AG7"/>
    <mergeCell ref="AH7:AP7"/>
    <mergeCell ref="AR7:AZ7"/>
    <mergeCell ref="BB7:BJ7"/>
    <mergeCell ref="Q10:AC10"/>
    <mergeCell ref="AD10:AF10"/>
    <mergeCell ref="AH10:AP10"/>
    <mergeCell ref="AR10:AZ10"/>
    <mergeCell ref="A1:BM1"/>
    <mergeCell ref="X2:Z2"/>
    <mergeCell ref="AB2:AC2"/>
    <mergeCell ref="AE2:AF2"/>
    <mergeCell ref="AH2:AI2"/>
    <mergeCell ref="AK2:AL2"/>
    <mergeCell ref="AM2:AN2"/>
    <mergeCell ref="B6:D6"/>
    <mergeCell ref="Z6:AE6"/>
    <mergeCell ref="AF6:AG6"/>
    <mergeCell ref="AH6:AP6"/>
    <mergeCell ref="AR6:AZ6"/>
    <mergeCell ref="B5:F5"/>
    <mergeCell ref="Z5:AE5"/>
    <mergeCell ref="AF5:AG5"/>
    <mergeCell ref="AH5:AP5"/>
    <mergeCell ref="AR5:AZ5"/>
    <mergeCell ref="BB6:BJ6"/>
    <mergeCell ref="BB10:BJ10"/>
    <mergeCell ref="Q11:AC11"/>
    <mergeCell ref="AD11:AF11"/>
    <mergeCell ref="AH11:AP11"/>
    <mergeCell ref="AR11:AZ11"/>
    <mergeCell ref="BB11:BJ11"/>
    <mergeCell ref="Q12:AC12"/>
    <mergeCell ref="AD12:AF12"/>
    <mergeCell ref="AH12:AP12"/>
    <mergeCell ref="AR12:AZ12"/>
    <mergeCell ref="BB12:BJ12"/>
    <mergeCell ref="Q13:AC13"/>
    <mergeCell ref="AD13:AF13"/>
    <mergeCell ref="AH13:AP13"/>
    <mergeCell ref="AR13:AZ13"/>
    <mergeCell ref="BB13:BJ13"/>
    <mergeCell ref="Q14:AC14"/>
    <mergeCell ref="AD14:AF14"/>
    <mergeCell ref="AH14:AP14"/>
    <mergeCell ref="AR14:AZ14"/>
    <mergeCell ref="BB14:BJ14"/>
    <mergeCell ref="Q15:AC15"/>
    <mergeCell ref="AD15:AF15"/>
    <mergeCell ref="AH15:AP15"/>
    <mergeCell ref="AR15:AZ15"/>
    <mergeCell ref="BB15:BJ15"/>
    <mergeCell ref="Q16:AC16"/>
    <mergeCell ref="AD16:AF16"/>
    <mergeCell ref="AH16:AP16"/>
    <mergeCell ref="AR16:AZ16"/>
    <mergeCell ref="BB16:BJ16"/>
    <mergeCell ref="Q17:AC17"/>
    <mergeCell ref="AD17:AF17"/>
    <mergeCell ref="AH17:AP17"/>
    <mergeCell ref="AR17:AZ17"/>
    <mergeCell ref="BB17:BJ17"/>
    <mergeCell ref="Q20:AC20"/>
    <mergeCell ref="AD20:AF20"/>
    <mergeCell ref="AH20:AP20"/>
    <mergeCell ref="AR20:AZ20"/>
    <mergeCell ref="BB20:BJ20"/>
    <mergeCell ref="R21:S21"/>
    <mergeCell ref="Q18:AC18"/>
    <mergeCell ref="AD18:AF18"/>
    <mergeCell ref="AH18:AP18"/>
    <mergeCell ref="AR18:AZ18"/>
    <mergeCell ref="BB18:BJ18"/>
    <mergeCell ref="Q19:AC19"/>
    <mergeCell ref="AD19:AF19"/>
    <mergeCell ref="AH19:AP19"/>
    <mergeCell ref="AR19:AZ19"/>
    <mergeCell ref="BB19:BJ19"/>
    <mergeCell ref="Q22:AC22"/>
    <mergeCell ref="AD22:AF22"/>
    <mergeCell ref="AH22:AQ22"/>
    <mergeCell ref="AR22:BA22"/>
    <mergeCell ref="BB22:BK22"/>
    <mergeCell ref="Q23:AC23"/>
    <mergeCell ref="AD23:AF23"/>
    <mergeCell ref="AH23:AP23"/>
    <mergeCell ref="AR23:AZ23"/>
    <mergeCell ref="BB23:BJ23"/>
    <mergeCell ref="Q24:AC24"/>
    <mergeCell ref="AD24:AF24"/>
    <mergeCell ref="AH24:AP24"/>
    <mergeCell ref="AR24:AZ24"/>
    <mergeCell ref="BB24:BJ24"/>
    <mergeCell ref="Q25:AC25"/>
    <mergeCell ref="AD25:AF25"/>
    <mergeCell ref="AH25:AP25"/>
    <mergeCell ref="AR25:AZ25"/>
    <mergeCell ref="BB25:BJ25"/>
    <mergeCell ref="Q26:AC26"/>
    <mergeCell ref="AD26:AF26"/>
    <mergeCell ref="AH26:AP26"/>
    <mergeCell ref="AR26:AZ26"/>
    <mergeCell ref="BB26:BJ26"/>
    <mergeCell ref="Q27:AC27"/>
    <mergeCell ref="AD27:AF27"/>
    <mergeCell ref="AH27:AP27"/>
    <mergeCell ref="AR27:AZ27"/>
    <mergeCell ref="BB27:BJ27"/>
    <mergeCell ref="Q28:AC28"/>
    <mergeCell ref="AD28:AF28"/>
    <mergeCell ref="AH28:AP28"/>
    <mergeCell ref="AR28:AZ28"/>
    <mergeCell ref="BB28:BJ28"/>
    <mergeCell ref="Q29:AC29"/>
    <mergeCell ref="AD29:AF29"/>
    <mergeCell ref="AH29:AP29"/>
    <mergeCell ref="AR29:AZ29"/>
    <mergeCell ref="BB29:BJ29"/>
    <mergeCell ref="Q30:AC30"/>
    <mergeCell ref="AD30:AF30"/>
    <mergeCell ref="AH30:AP30"/>
    <mergeCell ref="AR30:AZ30"/>
    <mergeCell ref="BB30:BJ30"/>
    <mergeCell ref="Q31:AC31"/>
    <mergeCell ref="AD31:AF31"/>
    <mergeCell ref="AH31:AP31"/>
    <mergeCell ref="AR31:AZ31"/>
    <mergeCell ref="BB31:BJ31"/>
    <mergeCell ref="R34:S34"/>
    <mergeCell ref="Q35:AC35"/>
    <mergeCell ref="AD35:AF35"/>
    <mergeCell ref="AH35:AQ35"/>
    <mergeCell ref="AR35:BA35"/>
    <mergeCell ref="BB35:BK35"/>
    <mergeCell ref="Q32:AC32"/>
    <mergeCell ref="AD32:AF32"/>
    <mergeCell ref="AH32:AP32"/>
    <mergeCell ref="AR32:AZ32"/>
    <mergeCell ref="BB32:BJ32"/>
    <mergeCell ref="Q33:AC33"/>
    <mergeCell ref="AD33:AF33"/>
    <mergeCell ref="AH33:AP33"/>
    <mergeCell ref="AR33:AZ33"/>
    <mergeCell ref="BB33:BJ33"/>
    <mergeCell ref="Q36:AC36"/>
    <mergeCell ref="AD36:AF36"/>
    <mergeCell ref="AH36:AP36"/>
    <mergeCell ref="AR36:AZ36"/>
    <mergeCell ref="BB36:BJ36"/>
    <mergeCell ref="Q37:AC37"/>
    <mergeCell ref="AD37:AF37"/>
    <mergeCell ref="AH37:AP37"/>
    <mergeCell ref="AR37:AZ37"/>
    <mergeCell ref="BB37:BJ37"/>
    <mergeCell ref="Q38:AC38"/>
    <mergeCell ref="AD38:AF38"/>
    <mergeCell ref="AH38:AP38"/>
    <mergeCell ref="AR38:AZ38"/>
    <mergeCell ref="BB38:BJ38"/>
    <mergeCell ref="Q39:AC39"/>
    <mergeCell ref="AD39:AF39"/>
    <mergeCell ref="AH39:AP39"/>
    <mergeCell ref="AR39:AZ39"/>
    <mergeCell ref="BB39:BJ39"/>
    <mergeCell ref="Q40:AC40"/>
    <mergeCell ref="AD40:AF40"/>
    <mergeCell ref="AH40:AP40"/>
    <mergeCell ref="AR40:AZ40"/>
    <mergeCell ref="BB40:BJ40"/>
    <mergeCell ref="Q41:AC41"/>
    <mergeCell ref="AD41:AF41"/>
    <mergeCell ref="AH41:AP41"/>
    <mergeCell ref="AR41:AZ41"/>
    <mergeCell ref="BB41:BJ41"/>
    <mergeCell ref="Q42:AC42"/>
    <mergeCell ref="AD42:AF42"/>
    <mergeCell ref="AH42:AP42"/>
    <mergeCell ref="AR42:AZ42"/>
    <mergeCell ref="BB42:BJ42"/>
    <mergeCell ref="Q43:AC43"/>
    <mergeCell ref="AD43:AF43"/>
    <mergeCell ref="AH43:AP43"/>
    <mergeCell ref="AR43:AZ43"/>
    <mergeCell ref="BB43:BJ43"/>
    <mergeCell ref="Q46:AC46"/>
    <mergeCell ref="AD46:AF46"/>
    <mergeCell ref="AH46:AP46"/>
    <mergeCell ref="AR46:AZ46"/>
    <mergeCell ref="BB46:BJ46"/>
    <mergeCell ref="A47:BM47"/>
    <mergeCell ref="Q44:AC44"/>
    <mergeCell ref="AD44:AF44"/>
    <mergeCell ref="AH44:AP44"/>
    <mergeCell ref="AR44:AZ44"/>
    <mergeCell ref="BB44:BJ44"/>
    <mergeCell ref="Q45:AC45"/>
    <mergeCell ref="AD45:AF45"/>
    <mergeCell ref="AH45:AP45"/>
    <mergeCell ref="AR45:AZ45"/>
    <mergeCell ref="BB45:BJ45"/>
    <mergeCell ref="BB51:BJ51"/>
    <mergeCell ref="B50:F50"/>
    <mergeCell ref="Z50:AE50"/>
    <mergeCell ref="AF50:AG50"/>
    <mergeCell ref="AH50:AP50"/>
    <mergeCell ref="AR50:AZ50"/>
    <mergeCell ref="BB50:BJ50"/>
    <mergeCell ref="X48:Z48"/>
    <mergeCell ref="AB48:AC48"/>
    <mergeCell ref="AE48:AF48"/>
    <mergeCell ref="AH48:AI48"/>
    <mergeCell ref="AK48:AL48"/>
    <mergeCell ref="AM48:AN48"/>
    <mergeCell ref="B52:D52"/>
    <mergeCell ref="F52:S52"/>
    <mergeCell ref="Z52:AE52"/>
    <mergeCell ref="AF52:AG52"/>
    <mergeCell ref="AH52:AP52"/>
    <mergeCell ref="AR52:AZ52"/>
    <mergeCell ref="B51:F51"/>
    <mergeCell ref="Z51:AE51"/>
    <mergeCell ref="AF51:AG51"/>
    <mergeCell ref="AH51:AP51"/>
    <mergeCell ref="AR51:AZ51"/>
    <mergeCell ref="R54:S54"/>
    <mergeCell ref="Q55:AC55"/>
    <mergeCell ref="AD55:AF55"/>
    <mergeCell ref="AH55:AQ55"/>
    <mergeCell ref="AR55:BA55"/>
    <mergeCell ref="BB55:BK55"/>
    <mergeCell ref="BB52:BJ52"/>
    <mergeCell ref="Z53:AE53"/>
    <mergeCell ref="AF53:AG53"/>
    <mergeCell ref="AH53:AP53"/>
    <mergeCell ref="AR53:AZ53"/>
    <mergeCell ref="BB53:BJ53"/>
    <mergeCell ref="Q56:AC56"/>
    <mergeCell ref="AD56:AF56"/>
    <mergeCell ref="AH56:AP56"/>
    <mergeCell ref="AR56:AZ56"/>
    <mergeCell ref="BB56:BJ56"/>
    <mergeCell ref="Q57:AC57"/>
    <mergeCell ref="AD57:AF57"/>
    <mergeCell ref="AH57:AP57"/>
    <mergeCell ref="AR57:AZ57"/>
    <mergeCell ref="BB57:BJ57"/>
    <mergeCell ref="Q58:AC58"/>
    <mergeCell ref="AD58:AF58"/>
    <mergeCell ref="AH58:AP58"/>
    <mergeCell ref="AR58:AZ58"/>
    <mergeCell ref="BB58:BJ58"/>
    <mergeCell ref="Q59:AC59"/>
    <mergeCell ref="AD59:AF59"/>
    <mergeCell ref="AH59:AP59"/>
    <mergeCell ref="AR59:AZ59"/>
    <mergeCell ref="BB59:BJ59"/>
    <mergeCell ref="Q60:AC60"/>
    <mergeCell ref="AD60:AF60"/>
    <mergeCell ref="AH60:AP60"/>
    <mergeCell ref="AR60:AZ60"/>
    <mergeCell ref="BB60:BJ60"/>
    <mergeCell ref="Q61:AC61"/>
    <mergeCell ref="AD61:AF61"/>
    <mergeCell ref="AH61:AP61"/>
    <mergeCell ref="AR61:AZ61"/>
    <mergeCell ref="BB61:BJ61"/>
    <mergeCell ref="Q62:AC62"/>
    <mergeCell ref="AD62:AF62"/>
    <mergeCell ref="AH62:AP62"/>
    <mergeCell ref="AR62:AZ62"/>
    <mergeCell ref="BB62:BJ62"/>
    <mergeCell ref="Q63:AC63"/>
    <mergeCell ref="AD63:AF63"/>
    <mergeCell ref="AH63:AP63"/>
    <mergeCell ref="AR63:AZ63"/>
    <mergeCell ref="BB63:BJ63"/>
    <mergeCell ref="Q66:AC66"/>
    <mergeCell ref="AD66:AF66"/>
    <mergeCell ref="AH66:AP66"/>
    <mergeCell ref="AR66:AZ66"/>
    <mergeCell ref="BB66:BJ66"/>
    <mergeCell ref="R67:S67"/>
    <mergeCell ref="Q64:AC64"/>
    <mergeCell ref="AD64:AF64"/>
    <mergeCell ref="AH64:AP64"/>
    <mergeCell ref="AR64:AZ64"/>
    <mergeCell ref="BB64:BJ64"/>
    <mergeCell ref="Q65:AC65"/>
    <mergeCell ref="AD65:AF65"/>
    <mergeCell ref="AH65:AP65"/>
    <mergeCell ref="AR65:AZ65"/>
    <mergeCell ref="BB65:BJ65"/>
    <mergeCell ref="Q68:AC68"/>
    <mergeCell ref="AD68:AF68"/>
    <mergeCell ref="AH68:AQ68"/>
    <mergeCell ref="AR68:BA68"/>
    <mergeCell ref="BB68:BK68"/>
    <mergeCell ref="Q69:AC69"/>
    <mergeCell ref="AD69:AF69"/>
    <mergeCell ref="AH69:AP69"/>
    <mergeCell ref="AR69:AZ69"/>
    <mergeCell ref="BB69:BJ69"/>
    <mergeCell ref="Q70:AC70"/>
    <mergeCell ref="AD70:AF70"/>
    <mergeCell ref="AH70:AP70"/>
    <mergeCell ref="AR70:AZ70"/>
    <mergeCell ref="BB70:BJ70"/>
    <mergeCell ref="Q71:AC71"/>
    <mergeCell ref="AD71:AF71"/>
    <mergeCell ref="AH71:AP71"/>
    <mergeCell ref="AR71:AZ71"/>
    <mergeCell ref="BB71:BJ71"/>
    <mergeCell ref="Q72:AC72"/>
    <mergeCell ref="AD72:AF72"/>
    <mergeCell ref="AH72:AP72"/>
    <mergeCell ref="AR72:AZ72"/>
    <mergeCell ref="BB72:BJ72"/>
    <mergeCell ref="Q73:AC73"/>
    <mergeCell ref="AD73:AF73"/>
    <mergeCell ref="AH73:AP73"/>
    <mergeCell ref="AR73:AZ73"/>
    <mergeCell ref="BB73:BJ73"/>
    <mergeCell ref="Q74:AC74"/>
    <mergeCell ref="AD74:AF74"/>
    <mergeCell ref="AH74:AP74"/>
    <mergeCell ref="AR74:AZ74"/>
    <mergeCell ref="BB74:BJ74"/>
    <mergeCell ref="Q75:AC75"/>
    <mergeCell ref="AD75:AF75"/>
    <mergeCell ref="AH75:AP75"/>
    <mergeCell ref="AR75:AZ75"/>
    <mergeCell ref="BB75:BJ75"/>
    <mergeCell ref="Q76:AC76"/>
    <mergeCell ref="AD76:AF76"/>
    <mergeCell ref="AH76:AP76"/>
    <mergeCell ref="AR76:AZ76"/>
    <mergeCell ref="BB76:BJ76"/>
    <mergeCell ref="Q77:AC77"/>
    <mergeCell ref="AD77:AF77"/>
    <mergeCell ref="AH77:AP77"/>
    <mergeCell ref="AR77:AZ77"/>
    <mergeCell ref="BB77:BJ77"/>
    <mergeCell ref="R80:S80"/>
    <mergeCell ref="Q81:AC81"/>
    <mergeCell ref="AD81:AF81"/>
    <mergeCell ref="AH81:AQ81"/>
    <mergeCell ref="AR81:BA81"/>
    <mergeCell ref="BB81:BK81"/>
    <mergeCell ref="Q78:AC78"/>
    <mergeCell ref="AD78:AF78"/>
    <mergeCell ref="AH78:AP78"/>
    <mergeCell ref="AR78:AZ78"/>
    <mergeCell ref="BB78:BJ78"/>
    <mergeCell ref="Q79:AC79"/>
    <mergeCell ref="AD79:AF79"/>
    <mergeCell ref="AH79:AP79"/>
    <mergeCell ref="AR79:AZ79"/>
    <mergeCell ref="BB79:BJ79"/>
    <mergeCell ref="Q82:AC82"/>
    <mergeCell ref="AD82:AF82"/>
    <mergeCell ref="AH82:AP82"/>
    <mergeCell ref="AR82:AZ82"/>
    <mergeCell ref="BB82:BJ82"/>
    <mergeCell ref="Q83:AC83"/>
    <mergeCell ref="AD83:AF83"/>
    <mergeCell ref="AH83:AP83"/>
    <mergeCell ref="AR83:AZ83"/>
    <mergeCell ref="BB83:BJ83"/>
    <mergeCell ref="Q84:AC84"/>
    <mergeCell ref="AD84:AF84"/>
    <mergeCell ref="AH84:AP84"/>
    <mergeCell ref="AR84:AZ84"/>
    <mergeCell ref="BB84:BJ84"/>
    <mergeCell ref="Q85:AC85"/>
    <mergeCell ref="AD85:AF85"/>
    <mergeCell ref="AH85:AP85"/>
    <mergeCell ref="AR85:AZ85"/>
    <mergeCell ref="BB85:BJ85"/>
    <mergeCell ref="Q86:AC86"/>
    <mergeCell ref="AD86:AF86"/>
    <mergeCell ref="AH86:AP86"/>
    <mergeCell ref="AR86:AZ86"/>
    <mergeCell ref="BB86:BJ86"/>
    <mergeCell ref="Q87:AC87"/>
    <mergeCell ref="AD87:AF87"/>
    <mergeCell ref="AH87:AP87"/>
    <mergeCell ref="AR87:AZ87"/>
    <mergeCell ref="BB87:BJ87"/>
    <mergeCell ref="Q88:AC88"/>
    <mergeCell ref="AD88:AF88"/>
    <mergeCell ref="AH88:AP88"/>
    <mergeCell ref="AR88:AZ88"/>
    <mergeCell ref="BB88:BJ88"/>
    <mergeCell ref="Q89:AC89"/>
    <mergeCell ref="AD89:AF89"/>
    <mergeCell ref="AH89:AP89"/>
    <mergeCell ref="AR89:AZ89"/>
    <mergeCell ref="BB89:BJ89"/>
    <mergeCell ref="Q92:AC92"/>
    <mergeCell ref="AD92:AF92"/>
    <mergeCell ref="AH92:AP92"/>
    <mergeCell ref="AR92:AZ92"/>
    <mergeCell ref="BB92:BJ92"/>
    <mergeCell ref="A93:BM93"/>
    <mergeCell ref="Q90:AC90"/>
    <mergeCell ref="AD90:AF90"/>
    <mergeCell ref="AH90:AP90"/>
    <mergeCell ref="AR90:AZ90"/>
    <mergeCell ref="BB90:BJ90"/>
    <mergeCell ref="Q91:AC91"/>
    <mergeCell ref="AD91:AF91"/>
    <mergeCell ref="AH91:AP91"/>
    <mergeCell ref="AR91:AZ91"/>
    <mergeCell ref="BB91:BJ91"/>
    <mergeCell ref="B92:O92"/>
    <mergeCell ref="BB97:BJ97"/>
    <mergeCell ref="B96:F96"/>
    <mergeCell ref="Z96:AE96"/>
    <mergeCell ref="AF96:AG96"/>
    <mergeCell ref="AH96:AP96"/>
    <mergeCell ref="AR96:AZ96"/>
    <mergeCell ref="BB96:BJ96"/>
    <mergeCell ref="X94:Z94"/>
    <mergeCell ref="AB94:AC94"/>
    <mergeCell ref="AE94:AF94"/>
    <mergeCell ref="AH94:AI94"/>
    <mergeCell ref="AK94:AL94"/>
    <mergeCell ref="AM94:AN94"/>
    <mergeCell ref="B98:D98"/>
    <mergeCell ref="F98:S98"/>
    <mergeCell ref="Z98:AE98"/>
    <mergeCell ref="AF98:AG98"/>
    <mergeCell ref="AH98:AP98"/>
    <mergeCell ref="AR98:AZ98"/>
    <mergeCell ref="B97:F97"/>
    <mergeCell ref="Z97:AE97"/>
    <mergeCell ref="AF97:AG97"/>
    <mergeCell ref="AH97:AP97"/>
    <mergeCell ref="AR97:AZ97"/>
    <mergeCell ref="R100:S100"/>
    <mergeCell ref="Q101:AC101"/>
    <mergeCell ref="AD101:AF101"/>
    <mergeCell ref="AH101:AQ101"/>
    <mergeCell ref="AR101:BA101"/>
    <mergeCell ref="BB101:BK101"/>
    <mergeCell ref="BB98:BJ98"/>
    <mergeCell ref="Z99:AE99"/>
    <mergeCell ref="AF99:AG99"/>
    <mergeCell ref="AH99:AP99"/>
    <mergeCell ref="AR99:AZ99"/>
    <mergeCell ref="BB99:BJ99"/>
    <mergeCell ref="Q102:AC102"/>
    <mergeCell ref="AD102:AF102"/>
    <mergeCell ref="AH102:AP102"/>
    <mergeCell ref="AR102:AZ102"/>
    <mergeCell ref="BB102:BJ102"/>
    <mergeCell ref="Q103:AC103"/>
    <mergeCell ref="AD103:AF103"/>
    <mergeCell ref="AH103:AP103"/>
    <mergeCell ref="AR103:AZ103"/>
    <mergeCell ref="BB103:BJ103"/>
    <mergeCell ref="Q104:AC104"/>
    <mergeCell ref="AD104:AF104"/>
    <mergeCell ref="AH104:AP104"/>
    <mergeCell ref="AR104:AZ104"/>
    <mergeCell ref="BB104:BJ104"/>
    <mergeCell ref="Q105:AC105"/>
    <mergeCell ref="AD105:AF105"/>
    <mergeCell ref="AH105:AP105"/>
    <mergeCell ref="AR105:AZ105"/>
    <mergeCell ref="BB105:BJ105"/>
    <mergeCell ref="Q106:AC106"/>
    <mergeCell ref="AD106:AF106"/>
    <mergeCell ref="AH106:AP106"/>
    <mergeCell ref="AR106:AZ106"/>
    <mergeCell ref="BB106:BJ106"/>
    <mergeCell ref="Q107:AC107"/>
    <mergeCell ref="AD107:AF107"/>
    <mergeCell ref="AH107:AP107"/>
    <mergeCell ref="AR107:AZ107"/>
    <mergeCell ref="BB107:BJ107"/>
    <mergeCell ref="AH110:AP110"/>
    <mergeCell ref="AR110:AZ110"/>
    <mergeCell ref="BB110:BJ110"/>
    <mergeCell ref="Q111:AC111"/>
    <mergeCell ref="AD111:AF111"/>
    <mergeCell ref="AH111:AP111"/>
    <mergeCell ref="AR111:AZ111"/>
    <mergeCell ref="BB111:BJ111"/>
    <mergeCell ref="Q108:AC108"/>
    <mergeCell ref="AD108:AF108"/>
    <mergeCell ref="AH108:AP108"/>
    <mergeCell ref="AR108:AZ108"/>
    <mergeCell ref="BB108:BJ108"/>
    <mergeCell ref="Q109:AC109"/>
    <mergeCell ref="AD109:AF109"/>
    <mergeCell ref="AH109:AP109"/>
    <mergeCell ref="AR109:AZ109"/>
    <mergeCell ref="BB109:BJ109"/>
    <mergeCell ref="AH114:AQ114"/>
    <mergeCell ref="AR114:BA114"/>
    <mergeCell ref="BB114:BK114"/>
    <mergeCell ref="Q115:AC115"/>
    <mergeCell ref="AD115:AF115"/>
    <mergeCell ref="AH115:AP115"/>
    <mergeCell ref="AR115:AZ115"/>
    <mergeCell ref="BB115:BJ115"/>
    <mergeCell ref="Q112:AC112"/>
    <mergeCell ref="AD112:AF112"/>
    <mergeCell ref="AH112:AP112"/>
    <mergeCell ref="AR112:AZ112"/>
    <mergeCell ref="BB112:BJ112"/>
    <mergeCell ref="R113:S113"/>
    <mergeCell ref="AH118:AP118"/>
    <mergeCell ref="AR118:AZ118"/>
    <mergeCell ref="BB118:BJ118"/>
    <mergeCell ref="Q119:AC119"/>
    <mergeCell ref="AD119:AF119"/>
    <mergeCell ref="AH119:AP119"/>
    <mergeCell ref="AR119:AZ119"/>
    <mergeCell ref="BB119:BJ119"/>
    <mergeCell ref="Q116:AC116"/>
    <mergeCell ref="AD116:AF116"/>
    <mergeCell ref="AH116:AP116"/>
    <mergeCell ref="AR116:AZ116"/>
    <mergeCell ref="BB116:BJ116"/>
    <mergeCell ref="Q117:AC117"/>
    <mergeCell ref="AD117:AF117"/>
    <mergeCell ref="AH117:AP117"/>
    <mergeCell ref="AR117:AZ117"/>
    <mergeCell ref="BB117:BJ117"/>
    <mergeCell ref="AH122:AP122"/>
    <mergeCell ref="AR122:AZ122"/>
    <mergeCell ref="BB122:BJ122"/>
    <mergeCell ref="Q123:AC123"/>
    <mergeCell ref="AD123:AF123"/>
    <mergeCell ref="AH123:AP123"/>
    <mergeCell ref="AR123:AZ123"/>
    <mergeCell ref="BB123:BJ123"/>
    <mergeCell ref="Q120:AC120"/>
    <mergeCell ref="AD120:AF120"/>
    <mergeCell ref="AH120:AP120"/>
    <mergeCell ref="AR120:AZ120"/>
    <mergeCell ref="BB120:BJ120"/>
    <mergeCell ref="Q121:AC121"/>
    <mergeCell ref="AD121:AF121"/>
    <mergeCell ref="AH121:AP121"/>
    <mergeCell ref="AR121:AZ121"/>
    <mergeCell ref="BB121:BJ121"/>
    <mergeCell ref="AH127:AQ127"/>
    <mergeCell ref="AR127:BA127"/>
    <mergeCell ref="BB127:BK127"/>
    <mergeCell ref="Q124:AC124"/>
    <mergeCell ref="AD124:AF124"/>
    <mergeCell ref="AH124:AP124"/>
    <mergeCell ref="AR124:AZ124"/>
    <mergeCell ref="BB124:BJ124"/>
    <mergeCell ref="Q125:AC125"/>
    <mergeCell ref="AD125:AF125"/>
    <mergeCell ref="AH125:AP125"/>
    <mergeCell ref="AR125:AZ125"/>
    <mergeCell ref="BB125:BJ125"/>
    <mergeCell ref="AH130:AP130"/>
    <mergeCell ref="AR130:AZ130"/>
    <mergeCell ref="BB130:BJ130"/>
    <mergeCell ref="Q131:AC131"/>
    <mergeCell ref="AD131:AF131"/>
    <mergeCell ref="AH131:AP131"/>
    <mergeCell ref="AR131:AZ131"/>
    <mergeCell ref="BB131:BJ131"/>
    <mergeCell ref="Q128:AC128"/>
    <mergeCell ref="AD128:AF128"/>
    <mergeCell ref="AH128:AP128"/>
    <mergeCell ref="AR128:AZ128"/>
    <mergeCell ref="BB128:BJ128"/>
    <mergeCell ref="Q129:AC129"/>
    <mergeCell ref="AD129:AF129"/>
    <mergeCell ref="AH129:AP129"/>
    <mergeCell ref="AR129:AZ129"/>
    <mergeCell ref="BB129:BJ129"/>
    <mergeCell ref="AH134:AP134"/>
    <mergeCell ref="AR134:AZ134"/>
    <mergeCell ref="BB134:BJ134"/>
    <mergeCell ref="Q135:AC135"/>
    <mergeCell ref="AD135:AF135"/>
    <mergeCell ref="AH135:AP135"/>
    <mergeCell ref="AR135:AZ135"/>
    <mergeCell ref="BB135:BJ135"/>
    <mergeCell ref="Q132:AC132"/>
    <mergeCell ref="AD132:AF132"/>
    <mergeCell ref="AH132:AP132"/>
    <mergeCell ref="AR132:AZ132"/>
    <mergeCell ref="BB132:BJ132"/>
    <mergeCell ref="Q133:AC133"/>
    <mergeCell ref="AD133:AF133"/>
    <mergeCell ref="AH133:AP133"/>
    <mergeCell ref="AR133:AZ133"/>
    <mergeCell ref="BB133:BJ133"/>
    <mergeCell ref="AH138:AP138"/>
    <mergeCell ref="AR138:AZ138"/>
    <mergeCell ref="BB138:BJ138"/>
    <mergeCell ref="Q136:AC136"/>
    <mergeCell ref="AD136:AF136"/>
    <mergeCell ref="AH136:AP136"/>
    <mergeCell ref="AR136:AZ136"/>
    <mergeCell ref="BB136:BJ136"/>
    <mergeCell ref="Q137:AC137"/>
    <mergeCell ref="AD137:AF137"/>
    <mergeCell ref="AH137:AP137"/>
    <mergeCell ref="AR137:AZ137"/>
    <mergeCell ref="BB137:BJ137"/>
    <mergeCell ref="B53:F53"/>
    <mergeCell ref="B99:F99"/>
    <mergeCell ref="B54:O56"/>
    <mergeCell ref="B100:O102"/>
    <mergeCell ref="F6:U6"/>
    <mergeCell ref="B7:F7"/>
    <mergeCell ref="B8:O10"/>
    <mergeCell ref="Q138:AC138"/>
    <mergeCell ref="AD138:AF138"/>
    <mergeCell ref="Q134:AC134"/>
    <mergeCell ref="AD134:AF134"/>
    <mergeCell ref="Q130:AC130"/>
    <mergeCell ref="AD130:AF130"/>
    <mergeCell ref="R126:S126"/>
    <mergeCell ref="Q127:AC127"/>
    <mergeCell ref="AD127:AF127"/>
    <mergeCell ref="Q122:AC122"/>
    <mergeCell ref="AD122:AF122"/>
    <mergeCell ref="Q118:AC118"/>
    <mergeCell ref="AD118:AF118"/>
    <mergeCell ref="Q114:AC114"/>
    <mergeCell ref="AD114:AF114"/>
    <mergeCell ref="Q110:AC110"/>
    <mergeCell ref="AD110:AF110"/>
  </mergeCells>
  <phoneticPr fontId="3"/>
  <dataValidations disablePrompts="1" count="1">
    <dataValidation type="custom" allowBlank="1" showInputMessage="1" showErrorMessage="1" sqref="B46 B92 B138" xr:uid="{00000000-0002-0000-0200-000000000000}">
      <formula1>B46</formula1>
    </dataValidation>
  </dataValidations>
  <printOptions horizontalCentered="1"/>
  <pageMargins left="0.59055118110236227" right="0.59055118110236227" top="0.78740157480314965" bottom="0" header="0.31496062992125984" footer="0.31496062992125984"/>
  <pageSetup paperSize="9" scale="89"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20</xdr:col>
                    <xdr:colOff>133350</xdr:colOff>
                    <xdr:row>6</xdr:row>
                    <xdr:rowOff>0</xdr:rowOff>
                  </from>
                  <to>
                    <xdr:col>22</xdr:col>
                    <xdr:colOff>76200</xdr:colOff>
                    <xdr:row>6</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20</xdr:col>
                    <xdr:colOff>133350</xdr:colOff>
                    <xdr:row>52</xdr:row>
                    <xdr:rowOff>0</xdr:rowOff>
                  </from>
                  <to>
                    <xdr:col>22</xdr:col>
                    <xdr:colOff>76200</xdr:colOff>
                    <xdr:row>52</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20</xdr:col>
                    <xdr:colOff>133350</xdr:colOff>
                    <xdr:row>98</xdr:row>
                    <xdr:rowOff>0</xdr:rowOff>
                  </from>
                  <to>
                    <xdr:col>22</xdr:col>
                    <xdr:colOff>76200</xdr:colOff>
                    <xdr:row>98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4446-C4AA-425C-B339-251BC2BB43E3}">
  <dimension ref="B2:C4"/>
  <sheetViews>
    <sheetView workbookViewId="0">
      <pane xSplit="2" ySplit="2" topLeftCell="C3" activePane="bottomRight" state="frozen"/>
      <selection pane="topRight" activeCell="C1" sqref="C1"/>
      <selection pane="bottomLeft" activeCell="A3" sqref="A3"/>
      <selection pane="bottomRight" activeCell="C4" sqref="C4"/>
    </sheetView>
  </sheetViews>
  <sheetFormatPr defaultRowHeight="18" x14ac:dyDescent="0.15"/>
  <cols>
    <col min="1" max="1" width="3.125" style="24" customWidth="1"/>
    <col min="2" max="2" width="15.625" style="22" bestFit="1" customWidth="1"/>
    <col min="3" max="3" width="60.625" style="24" customWidth="1"/>
    <col min="4" max="16384" width="9" style="24"/>
  </cols>
  <sheetData>
    <row r="2" spans="2:3" s="23" customFormat="1" x14ac:dyDescent="0.15">
      <c r="B2" s="22" t="s">
        <v>78</v>
      </c>
      <c r="C2" s="23" t="s">
        <v>79</v>
      </c>
    </row>
    <row r="3" spans="2:3" x14ac:dyDescent="0.15">
      <c r="B3" s="22">
        <v>45180</v>
      </c>
      <c r="C3" s="24" t="s">
        <v>80</v>
      </c>
    </row>
    <row r="4" spans="2:3" x14ac:dyDescent="0.15">
      <c r="B4" s="22">
        <v>45188</v>
      </c>
      <c r="C4" s="24" t="s">
        <v>81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入力ﾌｫｰﾑ</vt:lpstr>
      <vt:lpstr>請求書</vt:lpstr>
      <vt:lpstr>出来高調書総括表</vt:lpstr>
      <vt:lpstr>更新履歴</vt:lpstr>
      <vt:lpstr>請求書!Print_Area</vt:lpstr>
      <vt:lpstr>入力ﾌｫｰﾑ!Print_Area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Administrator</cp:lastModifiedBy>
  <cp:lastPrinted>2023-09-19T03:54:10Z</cp:lastPrinted>
  <dcterms:created xsi:type="dcterms:W3CDTF">2015-01-30T00:39:06Z</dcterms:created>
  <dcterms:modified xsi:type="dcterms:W3CDTF">2023-09-19T03:58:36Z</dcterms:modified>
</cp:coreProperties>
</file>